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varsenal\Desktop\"/>
    </mc:Choice>
  </mc:AlternateContent>
  <xr:revisionPtr revIDLastSave="0" documentId="13_ncr:1_{780CD747-DEFA-4160-A55F-D8D087B73E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айс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0" i="1" l="1"/>
  <c r="F100" i="1"/>
  <c r="G100" i="1"/>
  <c r="E99" i="1"/>
  <c r="F99" i="1"/>
  <c r="G99" i="1"/>
  <c r="G95" i="1"/>
  <c r="G96" i="1"/>
  <c r="G97" i="1"/>
  <c r="G98" i="1"/>
  <c r="G101" i="1"/>
  <c r="G94" i="1"/>
  <c r="G91" i="1"/>
  <c r="G92" i="1"/>
  <c r="G90" i="1"/>
  <c r="G88" i="1"/>
  <c r="G87" i="1"/>
  <c r="G86" i="1"/>
  <c r="G81" i="1"/>
  <c r="G82" i="1"/>
  <c r="G83" i="1"/>
  <c r="G84" i="1"/>
  <c r="G80" i="1"/>
  <c r="G76" i="1"/>
  <c r="G77" i="1"/>
  <c r="G78" i="1"/>
  <c r="G75" i="1"/>
  <c r="G72" i="1"/>
  <c r="G73" i="1"/>
  <c r="G69" i="1"/>
  <c r="G70" i="1"/>
  <c r="G71" i="1"/>
  <c r="G68" i="1"/>
  <c r="G66" i="1"/>
  <c r="G67" i="1"/>
  <c r="G65" i="1"/>
  <c r="G62" i="1"/>
  <c r="G63" i="1"/>
  <c r="G64" i="1"/>
  <c r="G61" i="1"/>
  <c r="G60" i="1"/>
  <c r="G55" i="1"/>
  <c r="G56" i="1"/>
  <c r="G57" i="1"/>
  <c r="G58" i="1"/>
  <c r="G59" i="1"/>
  <c r="G54" i="1"/>
  <c r="G52" i="1"/>
  <c r="G53" i="1"/>
  <c r="G49" i="1"/>
  <c r="G50" i="1"/>
  <c r="G51" i="1"/>
  <c r="G48" i="1"/>
  <c r="G43" i="1"/>
  <c r="G44" i="1"/>
  <c r="G45" i="1"/>
  <c r="G46" i="1"/>
  <c r="G47" i="1"/>
  <c r="G42" i="1"/>
  <c r="G36" i="1"/>
  <c r="G37" i="1"/>
  <c r="G38" i="1"/>
  <c r="G39" i="1"/>
  <c r="G40" i="1"/>
  <c r="G35" i="1"/>
  <c r="G33" i="1"/>
  <c r="G29" i="1"/>
  <c r="G30" i="1"/>
  <c r="G31" i="1"/>
  <c r="G32" i="1"/>
  <c r="G28" i="1"/>
  <c r="G26" i="1"/>
  <c r="G25" i="1"/>
  <c r="G20" i="1"/>
  <c r="G21" i="1"/>
  <c r="G22" i="1"/>
  <c r="G23" i="1"/>
  <c r="G24" i="1"/>
  <c r="G19" i="1"/>
  <c r="G16" i="1"/>
  <c r="G17" i="1"/>
  <c r="G10" i="1"/>
  <c r="G11" i="1"/>
  <c r="G12" i="1"/>
  <c r="G13" i="1"/>
  <c r="G14" i="1"/>
  <c r="G15" i="1"/>
  <c r="G9" i="1"/>
  <c r="F88" i="1" l="1"/>
  <c r="E88" i="1"/>
  <c r="F26" i="1"/>
  <c r="E26" i="1"/>
  <c r="F25" i="1"/>
  <c r="E25" i="1"/>
  <c r="E28" i="1"/>
  <c r="F28" i="1"/>
  <c r="E29" i="1"/>
  <c r="F29" i="1"/>
  <c r="E30" i="1"/>
  <c r="F30" i="1"/>
  <c r="E31" i="1"/>
  <c r="F31" i="1"/>
  <c r="E32" i="1"/>
  <c r="F32" i="1"/>
  <c r="E33" i="1"/>
  <c r="F33" i="1"/>
  <c r="E53" i="1"/>
  <c r="F53" i="1"/>
  <c r="E52" i="1"/>
  <c r="F52" i="1"/>
  <c r="E51" i="1"/>
  <c r="F51" i="1"/>
  <c r="E50" i="1"/>
  <c r="F50" i="1"/>
  <c r="E49" i="1"/>
  <c r="F49" i="1"/>
  <c r="E48" i="1"/>
  <c r="F48" i="1"/>
  <c r="F24" i="1" l="1"/>
  <c r="E24" i="1"/>
  <c r="F23" i="1"/>
  <c r="E23" i="1"/>
  <c r="F22" i="1"/>
  <c r="E22" i="1"/>
  <c r="F21" i="1"/>
  <c r="E21" i="1"/>
  <c r="F20" i="1"/>
  <c r="E20" i="1"/>
  <c r="F19" i="1"/>
  <c r="E19" i="1"/>
  <c r="F98" i="1" l="1"/>
  <c r="E98" i="1"/>
  <c r="F97" i="1"/>
  <c r="E97" i="1"/>
  <c r="F96" i="1"/>
  <c r="E96" i="1"/>
  <c r="F95" i="1"/>
  <c r="E95" i="1"/>
  <c r="F87" i="1" l="1"/>
  <c r="E87" i="1"/>
  <c r="F86" i="1"/>
  <c r="E86" i="1"/>
  <c r="F73" i="1" l="1"/>
  <c r="E73" i="1"/>
  <c r="F72" i="1"/>
  <c r="E72" i="1"/>
  <c r="F71" i="1"/>
  <c r="E71" i="1"/>
  <c r="F70" i="1"/>
  <c r="E70" i="1"/>
  <c r="F69" i="1"/>
  <c r="E69" i="1"/>
  <c r="F56" i="1"/>
  <c r="F57" i="1"/>
  <c r="F58" i="1"/>
  <c r="F59" i="1"/>
  <c r="E56" i="1"/>
  <c r="E57" i="1"/>
  <c r="E58" i="1"/>
  <c r="E59" i="1"/>
  <c r="F55" i="1"/>
  <c r="E55" i="1"/>
  <c r="F47" i="1"/>
  <c r="E47" i="1"/>
  <c r="F46" i="1"/>
  <c r="E46" i="1"/>
  <c r="F45" i="1"/>
  <c r="E45" i="1"/>
  <c r="F44" i="1"/>
  <c r="E44" i="1"/>
  <c r="F43" i="1"/>
  <c r="E43" i="1"/>
  <c r="F42" i="1"/>
  <c r="E42" i="1"/>
  <c r="F40" i="1" l="1"/>
  <c r="E40" i="1"/>
  <c r="F39" i="1"/>
  <c r="E39" i="1"/>
  <c r="F38" i="1"/>
  <c r="E38" i="1"/>
  <c r="F37" i="1"/>
  <c r="E37" i="1"/>
  <c r="F36" i="1"/>
  <c r="E36" i="1"/>
  <c r="F35" i="1"/>
  <c r="E35" i="1"/>
  <c r="F15" i="1" l="1"/>
  <c r="E15" i="1"/>
  <c r="F10" i="1"/>
  <c r="F11" i="1"/>
  <c r="F12" i="1"/>
  <c r="F13" i="1"/>
  <c r="F14" i="1"/>
  <c r="E10" i="1"/>
  <c r="E11" i="1"/>
  <c r="E12" i="1"/>
  <c r="E13" i="1"/>
  <c r="E14" i="1"/>
  <c r="F9" i="1"/>
  <c r="E9" i="1"/>
</calcChain>
</file>

<file path=xl/sharedStrings.xml><?xml version="1.0" encoding="utf-8"?>
<sst xmlns="http://schemas.openxmlformats.org/spreadsheetml/2006/main" count="229" uniqueCount="156">
  <si>
    <t>Товар</t>
  </si>
  <si>
    <t>Характеристика</t>
  </si>
  <si>
    <t>Цена</t>
  </si>
  <si>
    <t>Размер</t>
  </si>
  <si>
    <t>Комплектация</t>
  </si>
  <si>
    <t>от 10 т.р.</t>
  </si>
  <si>
    <t>от 100 т.р.</t>
  </si>
  <si>
    <t>2 сп. + Европростынь</t>
  </si>
  <si>
    <t>Евро макси</t>
  </si>
  <si>
    <t>Евро</t>
  </si>
  <si>
    <t>Семейный</t>
  </si>
  <si>
    <t>2 спальный</t>
  </si>
  <si>
    <t>1,5 спальный</t>
  </si>
  <si>
    <t>КПБ Бязь</t>
  </si>
  <si>
    <t xml:space="preserve">Ткань: Бязь набивная, 100% хлопок
Плотность: 120 гр/м2
Производитель ткани: Россия, Тейковский ХБК
</t>
  </si>
  <si>
    <t>КПБ Бязь детская</t>
  </si>
  <si>
    <t>Ясельный</t>
  </si>
  <si>
    <t>Ясельный с трикотажной простыней</t>
  </si>
  <si>
    <t>Семейный (4 нав.)</t>
  </si>
  <si>
    <t>Евро (4 нав.)</t>
  </si>
  <si>
    <t xml:space="preserve">Ткань: сатин набивной, 100% хлопок
Плотность: 115 г/м2 
Производитель ткани: Россия , Тейковский ХБК
</t>
  </si>
  <si>
    <t xml:space="preserve">Ткань: перкаль набиная и гладкокрашенная, 100% хлопок
Плотность: 110 г/м2  
Производитель ткани: Россия, Тейковский ХБК
</t>
  </si>
  <si>
    <t xml:space="preserve">Евро макси (4 нав.) </t>
  </si>
  <si>
    <t xml:space="preserve">Евро (4 нав.) </t>
  </si>
  <si>
    <t xml:space="preserve">Ткань: полисатин 100 % п/э
Плотность: 85 гр/м2
</t>
  </si>
  <si>
    <t xml:space="preserve">Пододеяльник 145х210 
Простыня 150х210 
Наволочка 70х70 2шт
</t>
  </si>
  <si>
    <t xml:space="preserve">Пододеяльник 175х210 
Простыня 180х210 
Наволочка 70х70 2шт
</t>
  </si>
  <si>
    <t xml:space="preserve">Пододеяльник 175х210 
Простыня 200х220 
Наволочка 70х70 2шт
</t>
  </si>
  <si>
    <t>Пододеяльник 200х220 
Простыня 200х220 
Наволочка 70х70 2шт</t>
  </si>
  <si>
    <t>Пододеяльник 145х210 2шт 
Простыня 220х240 
Наволочка 70х70 2шт</t>
  </si>
  <si>
    <t xml:space="preserve">КПБ Трикотажные </t>
  </si>
  <si>
    <t>Пледы велсофт</t>
  </si>
  <si>
    <t>Пледы вязаные</t>
  </si>
  <si>
    <t xml:space="preserve">Состав: шерсть-30% акрил- 70% 
Производство: Россия </t>
  </si>
  <si>
    <t>140 х 180 см</t>
  </si>
  <si>
    <t xml:space="preserve">Ткань: страйп-сатин, 100% хлопок, реактивное крашение
Плотность: 120 г/м2
Производитель ткани: Пакистан 
Особенности: пододеяльник на молнии, наволочки на молнии с "ушками"
</t>
  </si>
  <si>
    <t>150 х 200 см</t>
  </si>
  <si>
    <t>180 х 200 см</t>
  </si>
  <si>
    <t>220 х 200 см</t>
  </si>
  <si>
    <t>240 х 200 см</t>
  </si>
  <si>
    <t xml:space="preserve"> 1,5 спальный</t>
  </si>
  <si>
    <t>КПБ 2-х слойный хлопок-жаккард "ЭКО"</t>
  </si>
  <si>
    <t>Покрывало-плед с рукавами "Практичный" (велсофт)</t>
  </si>
  <si>
    <t xml:space="preserve">Ткань: сатин набивной, 100% хлопок
Плотность: 135 гр/м2
Производитель ткани: Китай
</t>
  </si>
  <si>
    <t>Ткань: сатин набивной, 100% хлопок
Плотность: 135 гр/м2
Производитель ткани: Китай</t>
  </si>
  <si>
    <t xml:space="preserve">Ткань: сатин набивной, 120 гр/м2 + жаккард 165 гр/м2 (100% хлопок)
Особенности: верх пододеяльника и верх наволочек 50х70 из жакарда
Производитель ткани: Китай
</t>
  </si>
  <si>
    <t>от 50 т.р.</t>
  </si>
  <si>
    <t xml:space="preserve">Пододеяльник  215х143 
Простыня 214х145
Наволочка  70х70  2 шт
</t>
  </si>
  <si>
    <t>Пододеяльник  215х175
Простыня 220х195 
Наволочка 70х70 2 шт</t>
  </si>
  <si>
    <t>Пододеяльник  215х175
Простыня  220х240 
Наволочка  70х70 2 шт</t>
  </si>
  <si>
    <t xml:space="preserve">Пододеяльник 220х200
Простыня  220х240 
Наволочка  70х70 2 шт  </t>
  </si>
  <si>
    <t>Пододеяльник 220х240
Простыня  220х240 
Наволочка  70х70 2 шт</t>
  </si>
  <si>
    <t xml:space="preserve">Пододеяльник  215х143 
Простыня 214х145
Наволочка  70х70 2 шт
</t>
  </si>
  <si>
    <t xml:space="preserve">Пододеяльник  147х112
Простыня 100х150
Наволочка 40х60 1 шт
</t>
  </si>
  <si>
    <t xml:space="preserve">Пододеяльник  112х147
Простыня трикотажная на резинке  60х120х20
Наволочка 40х60 1 шт
</t>
  </si>
  <si>
    <t>Пододеяльник  215х143 
Простыня 214х145 
Наволочка  70х70 2 шт</t>
  </si>
  <si>
    <t xml:space="preserve">Пододеяльник 215х200
Простыня  220х240 
Наволочка  70х70 2 шт  </t>
  </si>
  <si>
    <t>Пододеяльник 215х143 на молнии
Простыня 214х145
Наволочка 70х70 2 шт на молнии</t>
  </si>
  <si>
    <t>Пододеяльник 215х175 на молнии
Простыня 220х195
Наволочка 70х70 2 шт на молнии</t>
  </si>
  <si>
    <t>Пододеяльник 215х143 на молнии
Простыня 160х230
Наволочка с ушками 70х70 2 шт на молнии</t>
  </si>
  <si>
    <t>Пододеяльник 215х175 на молнии
Простыня 195х230
Наволочка с ушками 70х70 2 шт на молнии</t>
  </si>
  <si>
    <t>Пододеяльник 215х175 на молнии
Простыня 240х230
Наволочка с ушками 70х70 2 шт на молнии</t>
  </si>
  <si>
    <t>Пододеяльник 146х215
Простыня 146х214
Наволочка 50х70</t>
  </si>
  <si>
    <t>Пододеяльник 146х215
Простыня 146х214 
Наволочка 70х70  2 шт</t>
  </si>
  <si>
    <t>Пододеяльник 176х215 
Европростыняя 220х240 
Наволочка 70х70  2 шт</t>
  </si>
  <si>
    <t>Пододеяльник 200х220 
Простыня 200х220 
Наволочка 70х70  2 шт</t>
  </si>
  <si>
    <t>Пододеяльник 146х215  2 шт
Европростыня 220х240 
Наволочка 70х70  2 шт</t>
  </si>
  <si>
    <t>Пододеяльник 215х143
Простыня 214х145
Наволочка 70х70 2 шт</t>
  </si>
  <si>
    <t>Пододеяльник 215х175
Простыня 220х195
Наволочка 70х70 2 шт</t>
  </si>
  <si>
    <t xml:space="preserve">Пододеяльник 215х175
Простыня 220х240
Наволочка 70х70 2 шт </t>
  </si>
  <si>
    <t>Пододеяльник 220х240
Простыня 220х240
Наволочка 70х70 2 шт и 50х70 2 шт "с ушками"</t>
  </si>
  <si>
    <t xml:space="preserve">Пододеяльник 215х143  2 шт
Простыня 220х240
Наволочка 70х70 2 шт и 50х70 2 шт "с ушками"
</t>
  </si>
  <si>
    <t>Пододеяльник 220х200
Простыня 220х240
Наволочка 70х70 2 шт и 50х70 2 шт "с ушками"</t>
  </si>
  <si>
    <t xml:space="preserve">Пододеяльник 215х143 2 шт на молнии
Простыня 240х230
Наволочка с ушками 70х70 2 шт и 50х70 2 шт "с ушками"  на молнии  
</t>
  </si>
  <si>
    <t xml:space="preserve">Пододеяльник 220х240 на молнии
Простыня 240х230
Наволочка с ушками 70х70 2 шт и 50х70 2 шт "с ушками" на молнии  </t>
  </si>
  <si>
    <t xml:space="preserve">Пододеяльник 220х200 на молнии
Простыня 240х230
Наволочка  с ушками 70х70 2 шт и 50х70 2 шт "с ушками"  на молнии   </t>
  </si>
  <si>
    <t xml:space="preserve">Пододеяльник  215х143 2шт
Простыня  220х240 
Наволочка  70х70 2 шт
</t>
  </si>
  <si>
    <t>Пододеяльник  215х143 2шт
Простыня  220х240 
Наволочка  70х70 2 шт</t>
  </si>
  <si>
    <t xml:space="preserve">Пододеяльник 215х143 
Простыня 140х200х20
Наволочка 70х70 2 шт
</t>
  </si>
  <si>
    <t>Пододеяльник 215х175 
Простыня 160х200х20
Наволочка 70х70 2 шт</t>
  </si>
  <si>
    <t xml:space="preserve">Пододеяльник 175х215  на молнии
Европростыня 220х240
Наволочка 70х70  на молнии и с "ушками"  2 шт
Наволочка 50х70 с клапаном  2 шт                                                                  </t>
  </si>
  <si>
    <t xml:space="preserve">Пододеяльник 175х215  на молнии 
Европростыня 220х240
Наволочка 70х70  на молнии и с "ушками" 2 шт              
Наволочка 50х70  с клапаном 2 шт                                             </t>
  </si>
  <si>
    <t>Пододеяльник 175х215  на молнии
Европростыня 220х240
Наволочка 70х70  на молнии и с "ушками"  2 шт                                  
Наволочка 50х70 с клапаном  2 шт</t>
  </si>
  <si>
    <t xml:space="preserve">Ткань: сатин гладкокрашеный, 100% хлопок
Плотность: 120 г/м2 
Производитель ткани: Пакистан 
Особенности: пододеяльник и наволочки на молнии
</t>
  </si>
  <si>
    <t>БЯЗЬ ФАБРИКА САМОЙЛОВА Г. ИВАНОВО</t>
  </si>
  <si>
    <t xml:space="preserve"> КПБ 1,5сп.</t>
  </si>
  <si>
    <t>пододеяльник 212х143 – 1 шт.
простыня 212х145-150 – 1 шт.
наволочка 70х70 – 2 шт.</t>
  </si>
  <si>
    <t>КПБ 2сп.</t>
  </si>
  <si>
    <t>пододеяльник 212х175 – 1 шт.
простыня 180-175х220 – 1 шт.
наволочка 70х70 – 2 шт.</t>
  </si>
  <si>
    <t>КПБ 2сп. с евро прост.</t>
  </si>
  <si>
    <t>пододеяльник 212х175 – 1 шт.
простыня 220х240 – 1 шт.
наволочка 70х70 – 2 шт.</t>
  </si>
  <si>
    <t>КПБ “Евро”</t>
  </si>
  <si>
    <t>пододеяльник 200х220 – 1 шт.
простыня 220х240 – 1 шт.
наволочка 70х70 – 2 шт.</t>
  </si>
  <si>
    <t>КПБ “Евро макси”</t>
  </si>
  <si>
    <t>пододеяльник 220х240 – 1 шт.
простыня 220х240 – 1 шт.
наволочка 70х70 – 2 шт.</t>
  </si>
  <si>
    <t>КПБ “Семейный”</t>
  </si>
  <si>
    <t>пододеяльник 212х143 – 2 шт.
простыня 220х240 – 1 шт.
наволочка 70х70 – 2 шт.</t>
  </si>
  <si>
    <t xml:space="preserve">Ткань: Бязь набивная, 100% хлопок
Плотность: 125 гр/м2
Производитель ткани: Россия, ф-ка Самойлова
</t>
  </si>
  <si>
    <t>пододеяльник 220х240 – 1 шт.
простыня 220х240 – 1 шт.
наволочка 70х70 – 2 шт</t>
  </si>
  <si>
    <t>Евро - макси</t>
  </si>
  <si>
    <t>КПБ Сатин 115 гр/м2,      ПВХ пакет</t>
  </si>
  <si>
    <t>КПБ Сатин 120 гр/м2 однотонный, подарочная упаковка</t>
  </si>
  <si>
    <t>КПБ Сатин 135 гр/м2 (детский), подарочная упаковка</t>
  </si>
  <si>
    <t>КПБ Сатин 115 гр/м2,      ПВХ книжка</t>
  </si>
  <si>
    <t>РАСЦВЕТКИ ПО ЗАПРОСУ</t>
  </si>
  <si>
    <t>КПБ Сатин 135 гр/м2,       ПВХ пакет</t>
  </si>
  <si>
    <t>пододеяльник 212х143
простыня 212х145-150 
наволочка 70х70 – 2 шт</t>
  </si>
  <si>
    <t>пододеяльник 212х175
простыня 180-175х220
наволочка 70х70 – 2 шт</t>
  </si>
  <si>
    <t>пододеяльник 212х175 
простыня 220х240 
наволочка 70х70 – 2 шт</t>
  </si>
  <si>
    <t>пододеяльник 200х220 
простыня 220х240 
наволочка 70х70 – 2 шт</t>
  </si>
  <si>
    <t>пододеяльник 220х240 
простыня 220х240 
наволочка 70х70 – 2 шт</t>
  </si>
  <si>
    <t>пододеяльник 212х143 – 2 шт
простыня 220х240 
наволочка 70х70 – 2 шт</t>
  </si>
  <si>
    <t>Ткань: Поплин, 100% хлопок
Производитель ткани: Россия, ф-ка Самойлова</t>
  </si>
  <si>
    <t>КПБ Поплин с эффектом свечения,                              ПВХ пакет с ручкой</t>
  </si>
  <si>
    <t>КПБ Перкаль, Перкаль ЭКО, ПВХ книжка</t>
  </si>
  <si>
    <t xml:space="preserve">пододеяльник 112х147 – 1 шт
простыня 100х150 – 1 шт
наволочка 40х60 – 1 шт
</t>
  </si>
  <si>
    <t xml:space="preserve">пододеяльник 212х143 – 1 шт.
простыня 212х145-150 – 1 шт.
наволочка 70х70 – 2 шт.
</t>
  </si>
  <si>
    <t>ПОПЛИН</t>
  </si>
  <si>
    <t>ПЕРКАЛЬ</t>
  </si>
  <si>
    <t>САТИН</t>
  </si>
  <si>
    <t>ПОЛИСАТИН</t>
  </si>
  <si>
    <t>Пододеяльник 112х147
Простыня 60х120х20
Наволочка 40х60 1 шт</t>
  </si>
  <si>
    <t xml:space="preserve">Ткань: трикотажное полотно (кулирная гладь), 100% хлопок
Плотность: 140 г/м²±5, ясельный 120 г/м²±5
Особенности: Пододеяльник на молнии, простыня на резинке, наволочка с клапаном
</t>
  </si>
  <si>
    <t>ТРИКОТАЖНЫЕ КПБ</t>
  </si>
  <si>
    <t>ЭКО ХЛОПОК-ЖАККАРД</t>
  </si>
  <si>
    <t>ПЛЕДЫ</t>
  </si>
  <si>
    <t>КПБ Полисатин 3D, ПВХ пакет</t>
  </si>
  <si>
    <t>КПБ Страйп-сатин, подарочная упаковка</t>
  </si>
  <si>
    <t xml:space="preserve">Ткань: сатин, 100% хлопок, 
Плотность: 130 г/м2 
Производитель ткани: Китай 
</t>
  </si>
  <si>
    <t xml:space="preserve">Пододеяльник 150х215 
Простыня 160х215
Наволочка 70х70 2 шт </t>
  </si>
  <si>
    <t xml:space="preserve">Пододеяльник 215х180 
Простыня 220х240
Наволочка 70х70 2 шт </t>
  </si>
  <si>
    <t>Пододеяльник 200х220
Простыня 220х240
Наволочка 70х70 2 шт, 50х70 2шт</t>
  </si>
  <si>
    <t xml:space="preserve">КПБ Сатин с объемной вышивкой, подарочный чемодан    </t>
  </si>
  <si>
    <t>КПБ Ранфорс, подарочная упаковка</t>
  </si>
  <si>
    <t>Ткань: ранфорс, 100% хлопок
Плотность: 110 г/м2</t>
  </si>
  <si>
    <t>Наволочка: 70x70 (2шт)
Пододеяльник: 145х215
Простынь: 150х215</t>
  </si>
  <si>
    <t>Наволочка: 70x70 (2шт)
Пододеяльник: 175х215
Простынь: 220х240</t>
  </si>
  <si>
    <t>Наволочка: 70x70 (4шт)
Пододеяльник: 200х220
Простынь: 220х240</t>
  </si>
  <si>
    <t>Наволочка: 70x70 (4 шт)
Пододеяльник: 145х215 (2шт)
Простынь: 220х240</t>
  </si>
  <si>
    <t>РАНФОРС</t>
  </si>
  <si>
    <t>розница</t>
  </si>
  <si>
    <t>Плед велсофт детский</t>
  </si>
  <si>
    <t>90 х 120 см</t>
  </si>
  <si>
    <t>Ткань: велсофт, 100% п/э 
Плотность: 270 г/м2</t>
  </si>
  <si>
    <t xml:space="preserve">Ткань: велсофт, 100% п/э 
Плотность: 280 г/м2                                                                     Производство: Россия </t>
  </si>
  <si>
    <t xml:space="preserve">Ткань: 100%  п/э                                                                         Плотность: 280 г/м2                                                                   Производство: Россия  </t>
  </si>
  <si>
    <t>Бесплатная доставка до ТК в Вашем городе.</t>
  </si>
  <si>
    <t>БЯЗЬ ТЕЙКОВСКИЙ ХБК ИВАНОВСКАЯ ОБЛАСТЬ</t>
  </si>
  <si>
    <t>153048, г. Иваново, Московский микрорайон, 14а</t>
  </si>
  <si>
    <t>www.divnienochi.ru</t>
  </si>
  <si>
    <t>divnienochi@mail.ru</t>
  </si>
  <si>
    <t xml:space="preserve">                  +7(920)377-60-64   +7(906)617-52-45   +7(905)108-64-85</t>
  </si>
  <si>
    <t>Пододеяльник 215х175 на молнии
Простыня 220х240
Наволочка 70х70 2 шт на молнии                                                   Наволочка 50х70 2 шт на молнии</t>
  </si>
  <si>
    <t>Пододеяльник 220х200 на молнии
Простыня 220х240
Наволочка 70х70 2 шт  на молнии                                                 Наволочка 50х70 2 шт на молнии</t>
  </si>
  <si>
    <t>Пододеяльник 220х240 на молнии
Простыня 220х240
Наволочка 70х70 2 шт на молнии                                               Наволочка 50х70 2 шт на молнии</t>
  </si>
  <si>
    <t>Пододеяльник 215х143 2шт на молнии
Простыня 220х240
Наволочка 70х70 2 шт на молнии                                                   Наволочка 50х70 2 шт на молнии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</si>
</sst>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371D03"/>
      <name val="Century Schoolbook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i/>
      <sz val="11"/>
      <color rgb="FF371D03"/>
      <name val="Century Schoolbook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DF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DEA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 shrinkToFit="1"/>
    </xf>
    <xf numFmtId="0" fontId="1" fillId="14" borderId="1" xfId="0" applyFont="1" applyFill="1" applyBorder="1" applyAlignment="1">
      <alignment horizontal="left" vertical="top" wrapText="1" shrinkToFit="1"/>
    </xf>
    <xf numFmtId="0" fontId="1" fillId="7" borderId="1" xfId="0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1" fillId="13" borderId="2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4" borderId="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right" vertical="center" wrapText="1"/>
    </xf>
    <xf numFmtId="0" fontId="7" fillId="16" borderId="14" xfId="0" applyFont="1" applyFill="1" applyBorder="1" applyAlignment="1">
      <alignment horizontal="right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 shrinkToFit="1"/>
    </xf>
    <xf numFmtId="0" fontId="7" fillId="16" borderId="2" xfId="0" applyFont="1" applyFill="1" applyBorder="1" applyAlignment="1">
      <alignment horizontal="right" vertical="center" wrapText="1"/>
    </xf>
    <xf numFmtId="0" fontId="7" fillId="16" borderId="10" xfId="0" applyFont="1" applyFill="1" applyBorder="1" applyAlignment="1">
      <alignment horizontal="right" vertical="center" wrapText="1"/>
    </xf>
    <xf numFmtId="0" fontId="7" fillId="16" borderId="11" xfId="0" applyFont="1" applyFill="1" applyBorder="1" applyAlignment="1">
      <alignment horizontal="right" vertical="center" wrapText="1"/>
    </xf>
    <xf numFmtId="0" fontId="7" fillId="16" borderId="3" xfId="0" applyFont="1" applyFill="1" applyBorder="1" applyAlignment="1">
      <alignment horizontal="right" vertical="center" wrapText="1"/>
    </xf>
    <xf numFmtId="0" fontId="7" fillId="16" borderId="0" xfId="0" applyFont="1" applyFill="1" applyBorder="1" applyAlignment="1">
      <alignment horizontal="right" vertical="center" wrapText="1"/>
    </xf>
    <xf numFmtId="0" fontId="7" fillId="16" borderId="15" xfId="0" applyFont="1" applyFill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 vertical="center" wrapText="1" shrinkToFit="1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DEAA"/>
      <color rgb="FFCBBD6B"/>
      <color rgb="FFCCCCFF"/>
      <color rgb="FFDEDFB3"/>
      <color rgb="FFEDEED6"/>
      <color rgb="FFD7C183"/>
      <color rgb="FFF6E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42183</xdr:colOff>
      <xdr:row>0</xdr:row>
      <xdr:rowOff>0</xdr:rowOff>
    </xdr:from>
    <xdr:to>
      <xdr:col>1</xdr:col>
      <xdr:colOff>263632</xdr:colOff>
      <xdr:row>4</xdr:row>
      <xdr:rowOff>9525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4" t="22885" r="6129" b="21159"/>
        <a:stretch/>
      </xdr:blipFill>
      <xdr:spPr>
        <a:xfrm>
          <a:off x="42183" y="0"/>
          <a:ext cx="1764499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1697830</xdr:colOff>
      <xdr:row>3</xdr:row>
      <xdr:rowOff>366713</xdr:rowOff>
    </xdr:from>
    <xdr:to>
      <xdr:col>10</xdr:col>
      <xdr:colOff>2431</xdr:colOff>
      <xdr:row>5</xdr:row>
      <xdr:rowOff>81006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1130" y="366713"/>
          <a:ext cx="362001" cy="30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tabSelected="1" zoomScaleNormal="100" workbookViewId="0">
      <pane xSplit="8" ySplit="7" topLeftCell="J72" activePane="bottomRight" state="frozen"/>
      <selection pane="topRight" activeCell="H1" sqref="H1"/>
      <selection pane="bottomLeft" activeCell="A4" sqref="A4"/>
      <selection pane="bottomRight" activeCell="A54" sqref="A54:H59"/>
    </sheetView>
  </sheetViews>
  <sheetFormatPr defaultRowHeight="15" x14ac:dyDescent="0.25"/>
  <cols>
    <col min="1" max="1" width="23.140625" customWidth="1"/>
    <col min="2" max="2" width="50.85546875" customWidth="1"/>
    <col min="3" max="3" width="17.7109375" style="1" customWidth="1"/>
    <col min="4" max="5" width="9.140625" customWidth="1"/>
    <col min="6" max="6" width="12.28515625" customWidth="1"/>
    <col min="7" max="7" width="12.28515625" style="79" customWidth="1"/>
    <col min="8" max="8" width="53.5703125" customWidth="1"/>
    <col min="9" max="9" width="53.5703125" style="25" customWidth="1"/>
    <col min="10" max="12" width="9.140625" style="26"/>
  </cols>
  <sheetData>
    <row r="1" spans="1:12" s="1" customFormat="1" x14ac:dyDescent="0.25">
      <c r="A1" s="145" t="s">
        <v>148</v>
      </c>
      <c r="B1" s="146"/>
      <c r="C1" s="146"/>
      <c r="D1" s="146"/>
      <c r="E1" s="146"/>
      <c r="F1" s="146"/>
      <c r="G1" s="146"/>
      <c r="H1" s="147"/>
      <c r="I1" s="25"/>
      <c r="J1" s="26"/>
      <c r="K1" s="26"/>
      <c r="L1" s="26"/>
    </row>
    <row r="2" spans="1:12" s="1" customFormat="1" x14ac:dyDescent="0.25">
      <c r="A2" s="148" t="s">
        <v>149</v>
      </c>
      <c r="B2" s="149"/>
      <c r="C2" s="149"/>
      <c r="D2" s="149"/>
      <c r="E2" s="149"/>
      <c r="F2" s="149"/>
      <c r="G2" s="149"/>
      <c r="H2" s="150"/>
      <c r="I2" s="25"/>
      <c r="J2" s="26"/>
      <c r="K2" s="26"/>
      <c r="L2" s="26"/>
    </row>
    <row r="3" spans="1:12" s="1" customFormat="1" x14ac:dyDescent="0.25">
      <c r="A3" s="148" t="s">
        <v>150</v>
      </c>
      <c r="B3" s="149"/>
      <c r="C3" s="149"/>
      <c r="D3" s="149"/>
      <c r="E3" s="149"/>
      <c r="F3" s="149"/>
      <c r="G3" s="149"/>
      <c r="H3" s="150"/>
      <c r="I3" s="25"/>
      <c r="J3" s="26"/>
      <c r="K3" s="26"/>
      <c r="L3" s="26"/>
    </row>
    <row r="4" spans="1:12" s="1" customFormat="1" ht="14.25" customHeight="1" x14ac:dyDescent="0.25">
      <c r="A4" s="128" t="s">
        <v>151</v>
      </c>
      <c r="B4" s="129"/>
      <c r="C4" s="129"/>
      <c r="D4" s="129"/>
      <c r="E4" s="129"/>
      <c r="F4" s="129"/>
      <c r="G4" s="129"/>
      <c r="H4" s="130"/>
      <c r="I4" s="49"/>
      <c r="J4" s="49"/>
      <c r="K4" s="26"/>
      <c r="L4" s="26"/>
    </row>
    <row r="5" spans="1:12" s="1" customFormat="1" ht="17.25" customHeight="1" x14ac:dyDescent="0.25">
      <c r="A5" s="140" t="s">
        <v>146</v>
      </c>
      <c r="B5" s="141"/>
      <c r="C5" s="141"/>
      <c r="D5" s="141"/>
      <c r="E5" s="141"/>
      <c r="F5" s="141"/>
      <c r="G5" s="141"/>
      <c r="H5" s="142"/>
      <c r="I5" s="49"/>
      <c r="J5" s="49"/>
      <c r="K5" s="26"/>
      <c r="L5" s="26"/>
    </row>
    <row r="6" spans="1:12" x14ac:dyDescent="0.25">
      <c r="A6" s="139" t="s">
        <v>0</v>
      </c>
      <c r="B6" s="139" t="s">
        <v>1</v>
      </c>
      <c r="C6" s="139" t="s">
        <v>3</v>
      </c>
      <c r="D6" s="155" t="s">
        <v>2</v>
      </c>
      <c r="E6" s="156"/>
      <c r="F6" s="156"/>
      <c r="G6" s="157"/>
      <c r="H6" s="139" t="s">
        <v>4</v>
      </c>
    </row>
    <row r="7" spans="1:12" x14ac:dyDescent="0.25">
      <c r="A7" s="139"/>
      <c r="B7" s="139"/>
      <c r="C7" s="139"/>
      <c r="D7" s="70" t="s">
        <v>140</v>
      </c>
      <c r="E7" s="70" t="s">
        <v>5</v>
      </c>
      <c r="F7" s="70" t="s">
        <v>46</v>
      </c>
      <c r="G7" s="75" t="s">
        <v>6</v>
      </c>
      <c r="H7" s="139"/>
    </row>
    <row r="8" spans="1:12" s="1" customFormat="1" x14ac:dyDescent="0.25">
      <c r="A8" s="113" t="s">
        <v>147</v>
      </c>
      <c r="B8" s="113"/>
      <c r="C8" s="113"/>
      <c r="D8" s="113"/>
      <c r="E8" s="113"/>
      <c r="F8" s="113"/>
      <c r="G8" s="113"/>
      <c r="H8" s="113"/>
      <c r="I8" s="25"/>
      <c r="J8" s="26"/>
      <c r="K8" s="26"/>
      <c r="L8" s="26"/>
    </row>
    <row r="9" spans="1:12" ht="40.5" customHeight="1" x14ac:dyDescent="0.25">
      <c r="A9" s="92" t="s">
        <v>13</v>
      </c>
      <c r="B9" s="91" t="s">
        <v>14</v>
      </c>
      <c r="C9" s="27" t="s">
        <v>12</v>
      </c>
      <c r="D9" s="27">
        <v>1183</v>
      </c>
      <c r="E9" s="30">
        <f>D9*0.97</f>
        <v>1147.51</v>
      </c>
      <c r="F9" s="30">
        <f>D9*0.95</f>
        <v>1123.8499999999999</v>
      </c>
      <c r="G9" s="30">
        <f>D9*0.93</f>
        <v>1100.19</v>
      </c>
      <c r="H9" s="5" t="s">
        <v>47</v>
      </c>
    </row>
    <row r="10" spans="1:12" ht="39" customHeight="1" x14ac:dyDescent="0.25">
      <c r="A10" s="92"/>
      <c r="B10" s="91"/>
      <c r="C10" s="27" t="s">
        <v>11</v>
      </c>
      <c r="D10" s="27">
        <v>1409</v>
      </c>
      <c r="E10" s="30">
        <f t="shared" ref="E10:E14" si="0">D10*0.97</f>
        <v>1366.73</v>
      </c>
      <c r="F10" s="30">
        <f t="shared" ref="F10:F14" si="1">D10*0.95</f>
        <v>1338.55</v>
      </c>
      <c r="G10" s="30">
        <f t="shared" ref="G10:G17" si="2">D10*0.93</f>
        <v>1310.3700000000001</v>
      </c>
      <c r="H10" s="6" t="s">
        <v>48</v>
      </c>
    </row>
    <row r="11" spans="1:12" ht="36" x14ac:dyDescent="0.25">
      <c r="A11" s="92"/>
      <c r="B11" s="91"/>
      <c r="C11" s="27" t="s">
        <v>7</v>
      </c>
      <c r="D11" s="27">
        <v>1495</v>
      </c>
      <c r="E11" s="30">
        <f t="shared" si="0"/>
        <v>1450.1499999999999</v>
      </c>
      <c r="F11" s="30">
        <f t="shared" si="1"/>
        <v>1420.25</v>
      </c>
      <c r="G11" s="30">
        <f t="shared" si="2"/>
        <v>1390.3500000000001</v>
      </c>
      <c r="H11" s="6" t="s">
        <v>49</v>
      </c>
    </row>
    <row r="12" spans="1:12" ht="36" x14ac:dyDescent="0.25">
      <c r="A12" s="92"/>
      <c r="B12" s="91"/>
      <c r="C12" s="27" t="s">
        <v>9</v>
      </c>
      <c r="D12" s="27">
        <v>1596</v>
      </c>
      <c r="E12" s="30">
        <f t="shared" si="0"/>
        <v>1548.12</v>
      </c>
      <c r="F12" s="30">
        <f t="shared" si="1"/>
        <v>1516.1999999999998</v>
      </c>
      <c r="G12" s="30">
        <f t="shared" si="2"/>
        <v>1484.28</v>
      </c>
      <c r="H12" s="6" t="s">
        <v>50</v>
      </c>
    </row>
    <row r="13" spans="1:12" ht="36" x14ac:dyDescent="0.25">
      <c r="A13" s="92"/>
      <c r="B13" s="91"/>
      <c r="C13" s="27" t="s">
        <v>8</v>
      </c>
      <c r="D13" s="27">
        <v>1755</v>
      </c>
      <c r="E13" s="30">
        <f t="shared" si="0"/>
        <v>1702.35</v>
      </c>
      <c r="F13" s="30">
        <f t="shared" si="1"/>
        <v>1667.25</v>
      </c>
      <c r="G13" s="30">
        <f t="shared" si="2"/>
        <v>1632.15</v>
      </c>
      <c r="H13" s="6" t="s">
        <v>51</v>
      </c>
    </row>
    <row r="14" spans="1:12" ht="39" customHeight="1" x14ac:dyDescent="0.25">
      <c r="A14" s="92"/>
      <c r="B14" s="91"/>
      <c r="C14" s="27" t="s">
        <v>10</v>
      </c>
      <c r="D14" s="27">
        <v>1990</v>
      </c>
      <c r="E14" s="30">
        <f t="shared" si="0"/>
        <v>1930.3</v>
      </c>
      <c r="F14" s="30">
        <f t="shared" si="1"/>
        <v>1890.5</v>
      </c>
      <c r="G14" s="30">
        <f t="shared" si="2"/>
        <v>1850.7</v>
      </c>
      <c r="H14" s="6" t="s">
        <v>77</v>
      </c>
    </row>
    <row r="15" spans="1:12" ht="39.75" customHeight="1" x14ac:dyDescent="0.25">
      <c r="A15" s="111" t="s">
        <v>15</v>
      </c>
      <c r="B15" s="102" t="s">
        <v>14</v>
      </c>
      <c r="C15" s="45" t="s">
        <v>12</v>
      </c>
      <c r="D15" s="31">
        <v>1183</v>
      </c>
      <c r="E15" s="31">
        <f>D15*0.97</f>
        <v>1147.51</v>
      </c>
      <c r="F15" s="31">
        <f>D15*0.95</f>
        <v>1123.8499999999999</v>
      </c>
      <c r="G15" s="31">
        <f t="shared" si="2"/>
        <v>1100.19</v>
      </c>
      <c r="H15" s="7" t="s">
        <v>52</v>
      </c>
      <c r="I15" s="66"/>
    </row>
    <row r="16" spans="1:12" ht="37.5" customHeight="1" x14ac:dyDescent="0.25">
      <c r="A16" s="111"/>
      <c r="B16" s="102"/>
      <c r="C16" s="45" t="s">
        <v>16</v>
      </c>
      <c r="D16" s="31">
        <v>591</v>
      </c>
      <c r="E16" s="31">
        <v>573</v>
      </c>
      <c r="F16" s="31">
        <v>561</v>
      </c>
      <c r="G16" s="31">
        <f>D16*0.93</f>
        <v>549.63</v>
      </c>
      <c r="H16" s="7" t="s">
        <v>53</v>
      </c>
    </row>
    <row r="17" spans="1:12" ht="38.25" customHeight="1" x14ac:dyDescent="0.25">
      <c r="A17" s="111"/>
      <c r="B17" s="102"/>
      <c r="C17" s="45" t="s">
        <v>17</v>
      </c>
      <c r="D17" s="31">
        <v>746</v>
      </c>
      <c r="E17" s="31">
        <v>724</v>
      </c>
      <c r="F17" s="31">
        <v>709</v>
      </c>
      <c r="G17" s="31">
        <f t="shared" si="2"/>
        <v>693.78000000000009</v>
      </c>
      <c r="H17" s="7" t="s">
        <v>54</v>
      </c>
    </row>
    <row r="18" spans="1:12" s="1" customFormat="1" ht="17.25" customHeight="1" x14ac:dyDescent="0.25">
      <c r="A18" s="113" t="s">
        <v>84</v>
      </c>
      <c r="B18" s="113"/>
      <c r="C18" s="113"/>
      <c r="D18" s="113"/>
      <c r="E18" s="113"/>
      <c r="F18" s="113"/>
      <c r="G18" s="113"/>
      <c r="H18" s="113"/>
      <c r="I18" s="25"/>
      <c r="J18" s="26"/>
      <c r="K18" s="26"/>
      <c r="L18" s="26"/>
    </row>
    <row r="19" spans="1:12" s="1" customFormat="1" ht="37.5" customHeight="1" x14ac:dyDescent="0.25">
      <c r="A19" s="151" t="s">
        <v>13</v>
      </c>
      <c r="B19" s="144" t="s">
        <v>97</v>
      </c>
      <c r="C19" s="52" t="s">
        <v>85</v>
      </c>
      <c r="D19" s="53">
        <v>1090</v>
      </c>
      <c r="E19" s="53">
        <f>D19*0.96</f>
        <v>1046.3999999999999</v>
      </c>
      <c r="F19" s="53">
        <f>D19*0.94</f>
        <v>1024.5999999999999</v>
      </c>
      <c r="G19" s="53">
        <f>D19*0.93</f>
        <v>1013.7</v>
      </c>
      <c r="H19" s="55" t="s">
        <v>86</v>
      </c>
      <c r="I19" s="25"/>
      <c r="J19" s="26"/>
      <c r="K19" s="26"/>
      <c r="L19" s="26"/>
    </row>
    <row r="20" spans="1:12" s="1" customFormat="1" ht="37.5" customHeight="1" x14ac:dyDescent="0.25">
      <c r="A20" s="151"/>
      <c r="B20" s="144"/>
      <c r="C20" s="52" t="s">
        <v>87</v>
      </c>
      <c r="D20" s="53">
        <v>1284</v>
      </c>
      <c r="E20" s="53">
        <f t="shared" ref="E20:E33" si="3">D20*0.96</f>
        <v>1232.6399999999999</v>
      </c>
      <c r="F20" s="53">
        <f t="shared" ref="F20:F33" si="4">D20*0.94</f>
        <v>1206.96</v>
      </c>
      <c r="G20" s="53">
        <f t="shared" ref="G20:G24" si="5">D20*0.93</f>
        <v>1194.1200000000001</v>
      </c>
      <c r="H20" s="55" t="s">
        <v>88</v>
      </c>
      <c r="I20" s="25"/>
      <c r="J20" s="26"/>
      <c r="K20" s="26"/>
      <c r="L20" s="26"/>
    </row>
    <row r="21" spans="1:12" s="1" customFormat="1" ht="37.5" customHeight="1" x14ac:dyDescent="0.25">
      <c r="A21" s="151"/>
      <c r="B21" s="144"/>
      <c r="C21" s="52" t="s">
        <v>89</v>
      </c>
      <c r="D21" s="53">
        <v>1433</v>
      </c>
      <c r="E21" s="53">
        <f t="shared" si="3"/>
        <v>1375.6799999999998</v>
      </c>
      <c r="F21" s="53">
        <f t="shared" si="4"/>
        <v>1347.02</v>
      </c>
      <c r="G21" s="53">
        <f t="shared" si="5"/>
        <v>1332.69</v>
      </c>
      <c r="H21" s="55" t="s">
        <v>90</v>
      </c>
      <c r="I21" s="25"/>
      <c r="J21" s="26"/>
      <c r="K21" s="26"/>
      <c r="L21" s="26"/>
    </row>
    <row r="22" spans="1:12" s="1" customFormat="1" ht="39" customHeight="1" x14ac:dyDescent="0.25">
      <c r="A22" s="151"/>
      <c r="B22" s="144"/>
      <c r="C22" s="52" t="s">
        <v>91</v>
      </c>
      <c r="D22" s="53">
        <v>1509</v>
      </c>
      <c r="E22" s="53">
        <f t="shared" si="3"/>
        <v>1448.6399999999999</v>
      </c>
      <c r="F22" s="53">
        <f t="shared" si="4"/>
        <v>1418.4599999999998</v>
      </c>
      <c r="G22" s="53">
        <f t="shared" si="5"/>
        <v>1403.3700000000001</v>
      </c>
      <c r="H22" s="55" t="s">
        <v>92</v>
      </c>
      <c r="I22" s="25"/>
      <c r="J22" s="26"/>
      <c r="K22" s="26"/>
      <c r="L22" s="26"/>
    </row>
    <row r="23" spans="1:12" s="1" customFormat="1" ht="38.25" customHeight="1" x14ac:dyDescent="0.25">
      <c r="A23" s="151"/>
      <c r="B23" s="144"/>
      <c r="C23" s="52" t="s">
        <v>93</v>
      </c>
      <c r="D23" s="53">
        <v>1658</v>
      </c>
      <c r="E23" s="53">
        <f t="shared" si="3"/>
        <v>1591.6799999999998</v>
      </c>
      <c r="F23" s="53">
        <f t="shared" si="4"/>
        <v>1558.52</v>
      </c>
      <c r="G23" s="53">
        <f t="shared" si="5"/>
        <v>1541.94</v>
      </c>
      <c r="H23" s="55" t="s">
        <v>94</v>
      </c>
      <c r="I23" s="25"/>
      <c r="J23" s="26"/>
      <c r="K23" s="26"/>
      <c r="L23" s="26"/>
    </row>
    <row r="24" spans="1:12" s="1" customFormat="1" ht="38.25" customHeight="1" x14ac:dyDescent="0.25">
      <c r="A24" s="151"/>
      <c r="B24" s="144"/>
      <c r="C24" s="52" t="s">
        <v>95</v>
      </c>
      <c r="D24" s="53">
        <v>1874</v>
      </c>
      <c r="E24" s="53">
        <f t="shared" si="3"/>
        <v>1799.04</v>
      </c>
      <c r="F24" s="53">
        <f t="shared" si="4"/>
        <v>1761.56</v>
      </c>
      <c r="G24" s="53">
        <f t="shared" si="5"/>
        <v>1742.8200000000002</v>
      </c>
      <c r="H24" s="55" t="s">
        <v>96</v>
      </c>
      <c r="I24" s="25"/>
      <c r="J24" s="26"/>
      <c r="K24" s="26"/>
      <c r="L24" s="26"/>
    </row>
    <row r="25" spans="1:12" s="1" customFormat="1" ht="38.25" customHeight="1" x14ac:dyDescent="0.25">
      <c r="A25" s="95" t="s">
        <v>15</v>
      </c>
      <c r="B25" s="112" t="s">
        <v>97</v>
      </c>
      <c r="C25" s="47" t="s">
        <v>12</v>
      </c>
      <c r="D25" s="32">
        <v>1090</v>
      </c>
      <c r="E25" s="32">
        <f>D25*0.97</f>
        <v>1057.3</v>
      </c>
      <c r="F25" s="32">
        <f>D25*0.95</f>
        <v>1035.5</v>
      </c>
      <c r="G25" s="32">
        <f>D25*0.93</f>
        <v>1013.7</v>
      </c>
      <c r="H25" s="9" t="s">
        <v>116</v>
      </c>
      <c r="I25" s="25"/>
      <c r="J25" s="26"/>
      <c r="K25" s="26"/>
      <c r="L25" s="26"/>
    </row>
    <row r="26" spans="1:12" s="1" customFormat="1" ht="38.25" customHeight="1" x14ac:dyDescent="0.25">
      <c r="A26" s="95"/>
      <c r="B26" s="112"/>
      <c r="C26" s="47" t="s">
        <v>16</v>
      </c>
      <c r="D26" s="32">
        <v>580</v>
      </c>
      <c r="E26" s="32">
        <f>D26*0.97</f>
        <v>562.6</v>
      </c>
      <c r="F26" s="32">
        <f>D26*0.95</f>
        <v>551</v>
      </c>
      <c r="G26" s="32">
        <f>D26*0.93</f>
        <v>539.4</v>
      </c>
      <c r="H26" s="9" t="s">
        <v>115</v>
      </c>
      <c r="I26" s="25"/>
      <c r="J26" s="26"/>
      <c r="K26" s="26"/>
      <c r="L26" s="26"/>
    </row>
    <row r="27" spans="1:12" s="1" customFormat="1" ht="22.5" customHeight="1" x14ac:dyDescent="0.25">
      <c r="A27" s="113" t="s">
        <v>117</v>
      </c>
      <c r="B27" s="113"/>
      <c r="C27" s="113"/>
      <c r="D27" s="113"/>
      <c r="E27" s="113"/>
      <c r="F27" s="113"/>
      <c r="G27" s="113"/>
      <c r="H27" s="113"/>
      <c r="I27" s="25"/>
      <c r="J27" s="26"/>
      <c r="K27" s="26"/>
      <c r="L27" s="26"/>
    </row>
    <row r="28" spans="1:12" s="1" customFormat="1" ht="38.25" customHeight="1" x14ac:dyDescent="0.25">
      <c r="A28" s="111" t="s">
        <v>113</v>
      </c>
      <c r="B28" s="102" t="s">
        <v>112</v>
      </c>
      <c r="C28" s="45" t="s">
        <v>85</v>
      </c>
      <c r="D28" s="31">
        <v>1375</v>
      </c>
      <c r="E28" s="31">
        <f t="shared" si="3"/>
        <v>1320</v>
      </c>
      <c r="F28" s="31">
        <f t="shared" si="4"/>
        <v>1292.5</v>
      </c>
      <c r="G28" s="31">
        <f>D28*0.93</f>
        <v>1278.75</v>
      </c>
      <c r="H28" s="54" t="s">
        <v>106</v>
      </c>
      <c r="I28" s="25"/>
      <c r="J28" s="26"/>
      <c r="K28" s="26"/>
      <c r="L28" s="26"/>
    </row>
    <row r="29" spans="1:12" s="1" customFormat="1" ht="38.25" customHeight="1" x14ac:dyDescent="0.25">
      <c r="A29" s="111"/>
      <c r="B29" s="102"/>
      <c r="C29" s="45" t="s">
        <v>87</v>
      </c>
      <c r="D29" s="31">
        <v>1583</v>
      </c>
      <c r="E29" s="31">
        <f t="shared" si="3"/>
        <v>1519.6799999999998</v>
      </c>
      <c r="F29" s="31">
        <f t="shared" si="4"/>
        <v>1488.02</v>
      </c>
      <c r="G29" s="31">
        <f t="shared" ref="G29:G32" si="6">D29*0.93</f>
        <v>1472.19</v>
      </c>
      <c r="H29" s="54" t="s">
        <v>107</v>
      </c>
      <c r="I29" s="25"/>
      <c r="J29" s="26"/>
      <c r="K29" s="26"/>
      <c r="L29" s="26"/>
    </row>
    <row r="30" spans="1:12" s="1" customFormat="1" ht="38.25" customHeight="1" x14ac:dyDescent="0.25">
      <c r="A30" s="111"/>
      <c r="B30" s="102"/>
      <c r="C30" s="45" t="s">
        <v>89</v>
      </c>
      <c r="D30" s="31">
        <v>1748</v>
      </c>
      <c r="E30" s="31">
        <f t="shared" si="3"/>
        <v>1678.08</v>
      </c>
      <c r="F30" s="31">
        <f t="shared" si="4"/>
        <v>1643.12</v>
      </c>
      <c r="G30" s="31">
        <f t="shared" si="6"/>
        <v>1625.64</v>
      </c>
      <c r="H30" s="54" t="s">
        <v>108</v>
      </c>
      <c r="I30" s="25"/>
      <c r="J30" s="26"/>
      <c r="K30" s="26"/>
      <c r="L30" s="26"/>
    </row>
    <row r="31" spans="1:12" s="1" customFormat="1" ht="38.25" customHeight="1" x14ac:dyDescent="0.25">
      <c r="A31" s="111"/>
      <c r="B31" s="102"/>
      <c r="C31" s="45" t="s">
        <v>91</v>
      </c>
      <c r="D31" s="31">
        <v>1838</v>
      </c>
      <c r="E31" s="31">
        <f t="shared" si="3"/>
        <v>1764.48</v>
      </c>
      <c r="F31" s="31">
        <f t="shared" si="4"/>
        <v>1727.7199999999998</v>
      </c>
      <c r="G31" s="31">
        <f t="shared" si="6"/>
        <v>1709.3400000000001</v>
      </c>
      <c r="H31" s="54" t="s">
        <v>109</v>
      </c>
      <c r="I31" s="25"/>
      <c r="J31" s="26"/>
      <c r="K31" s="26"/>
      <c r="L31" s="26"/>
    </row>
    <row r="32" spans="1:12" s="1" customFormat="1" ht="38.25" customHeight="1" x14ac:dyDescent="0.25">
      <c r="A32" s="111"/>
      <c r="B32" s="102"/>
      <c r="C32" s="45" t="s">
        <v>93</v>
      </c>
      <c r="D32" s="31">
        <v>2024</v>
      </c>
      <c r="E32" s="31">
        <f t="shared" si="3"/>
        <v>1943.04</v>
      </c>
      <c r="F32" s="31">
        <f t="shared" si="4"/>
        <v>1902.56</v>
      </c>
      <c r="G32" s="31">
        <f t="shared" si="6"/>
        <v>1882.3200000000002</v>
      </c>
      <c r="H32" s="54" t="s">
        <v>110</v>
      </c>
      <c r="I32" s="25"/>
      <c r="J32" s="26"/>
      <c r="K32" s="26"/>
      <c r="L32" s="26"/>
    </row>
    <row r="33" spans="1:12" s="1" customFormat="1" ht="38.25" customHeight="1" x14ac:dyDescent="0.25">
      <c r="A33" s="111"/>
      <c r="B33" s="102"/>
      <c r="C33" s="45" t="s">
        <v>95</v>
      </c>
      <c r="D33" s="31">
        <v>2293</v>
      </c>
      <c r="E33" s="31">
        <f t="shared" si="3"/>
        <v>2201.2799999999997</v>
      </c>
      <c r="F33" s="31">
        <f t="shared" si="4"/>
        <v>2155.42</v>
      </c>
      <c r="G33" s="31">
        <f>D33*0.93</f>
        <v>2132.4900000000002</v>
      </c>
      <c r="H33" s="54" t="s">
        <v>111</v>
      </c>
      <c r="I33" s="25"/>
      <c r="J33" s="26"/>
      <c r="K33" s="26"/>
      <c r="L33" s="26"/>
    </row>
    <row r="34" spans="1:12" s="1" customFormat="1" ht="19.5" customHeight="1" x14ac:dyDescent="0.25">
      <c r="A34" s="113" t="s">
        <v>118</v>
      </c>
      <c r="B34" s="113"/>
      <c r="C34" s="113"/>
      <c r="D34" s="113"/>
      <c r="E34" s="113"/>
      <c r="F34" s="113"/>
      <c r="G34" s="113"/>
      <c r="H34" s="113"/>
      <c r="I34" s="25"/>
      <c r="J34" s="26"/>
      <c r="K34" s="26"/>
      <c r="L34" s="26"/>
    </row>
    <row r="35" spans="1:12" ht="36" x14ac:dyDescent="0.25">
      <c r="A35" s="153" t="s">
        <v>114</v>
      </c>
      <c r="B35" s="152" t="s">
        <v>21</v>
      </c>
      <c r="C35" s="24" t="s">
        <v>12</v>
      </c>
      <c r="D35" s="24">
        <v>1441</v>
      </c>
      <c r="E35" s="57">
        <f>D35*0.97</f>
        <v>1397.77</v>
      </c>
      <c r="F35" s="57">
        <f>D35*0.95</f>
        <v>1368.95</v>
      </c>
      <c r="G35" s="57">
        <f>D35*0.93</f>
        <v>1340.13</v>
      </c>
      <c r="H35" s="58" t="s">
        <v>55</v>
      </c>
    </row>
    <row r="36" spans="1:12" ht="36" x14ac:dyDescent="0.25">
      <c r="A36" s="153"/>
      <c r="B36" s="152"/>
      <c r="C36" s="24" t="s">
        <v>11</v>
      </c>
      <c r="D36" s="24">
        <v>1680</v>
      </c>
      <c r="E36" s="57">
        <f t="shared" ref="E36:E40" si="7">D36*0.97</f>
        <v>1629.6</v>
      </c>
      <c r="F36" s="57">
        <f t="shared" ref="F36:F40" si="8">D36*0.95</f>
        <v>1596</v>
      </c>
      <c r="G36" s="57">
        <f t="shared" ref="G36:G40" si="9">D36*0.93</f>
        <v>1562.4</v>
      </c>
      <c r="H36" s="58" t="s">
        <v>48</v>
      </c>
    </row>
    <row r="37" spans="1:12" ht="36" x14ac:dyDescent="0.25">
      <c r="A37" s="153"/>
      <c r="B37" s="152"/>
      <c r="C37" s="24" t="s">
        <v>7</v>
      </c>
      <c r="D37" s="24">
        <v>1779</v>
      </c>
      <c r="E37" s="57">
        <f t="shared" si="7"/>
        <v>1725.6299999999999</v>
      </c>
      <c r="F37" s="57">
        <f t="shared" si="8"/>
        <v>1690.05</v>
      </c>
      <c r="G37" s="57">
        <f t="shared" si="9"/>
        <v>1654.47</v>
      </c>
      <c r="H37" s="58" t="s">
        <v>49</v>
      </c>
    </row>
    <row r="38" spans="1:12" ht="36" x14ac:dyDescent="0.25">
      <c r="A38" s="153"/>
      <c r="B38" s="152"/>
      <c r="C38" s="24" t="s">
        <v>9</v>
      </c>
      <c r="D38" s="24">
        <v>1888</v>
      </c>
      <c r="E38" s="57">
        <f t="shared" si="7"/>
        <v>1831.36</v>
      </c>
      <c r="F38" s="57">
        <f t="shared" si="8"/>
        <v>1793.6</v>
      </c>
      <c r="G38" s="57">
        <f t="shared" si="9"/>
        <v>1755.8400000000001</v>
      </c>
      <c r="H38" s="58" t="s">
        <v>56</v>
      </c>
    </row>
    <row r="39" spans="1:12" ht="36" x14ac:dyDescent="0.25">
      <c r="A39" s="153"/>
      <c r="B39" s="152"/>
      <c r="C39" s="24" t="s">
        <v>8</v>
      </c>
      <c r="D39" s="24">
        <v>2065</v>
      </c>
      <c r="E39" s="57">
        <f t="shared" si="7"/>
        <v>2003.05</v>
      </c>
      <c r="F39" s="57">
        <f t="shared" si="8"/>
        <v>1961.75</v>
      </c>
      <c r="G39" s="57">
        <f t="shared" si="9"/>
        <v>1920.45</v>
      </c>
      <c r="H39" s="58" t="s">
        <v>51</v>
      </c>
    </row>
    <row r="40" spans="1:12" ht="38.25" customHeight="1" x14ac:dyDescent="0.25">
      <c r="A40" s="153"/>
      <c r="B40" s="152"/>
      <c r="C40" s="24" t="s">
        <v>10</v>
      </c>
      <c r="D40" s="24">
        <v>2349</v>
      </c>
      <c r="E40" s="57">
        <f t="shared" si="7"/>
        <v>2278.5299999999997</v>
      </c>
      <c r="F40" s="57">
        <f t="shared" si="8"/>
        <v>2231.5499999999997</v>
      </c>
      <c r="G40" s="57">
        <f t="shared" si="9"/>
        <v>2184.5700000000002</v>
      </c>
      <c r="H40" s="58" t="s">
        <v>76</v>
      </c>
    </row>
    <row r="41" spans="1:12" s="1" customFormat="1" ht="21" customHeight="1" x14ac:dyDescent="0.25">
      <c r="A41" s="113" t="s">
        <v>119</v>
      </c>
      <c r="B41" s="113"/>
      <c r="C41" s="113"/>
      <c r="D41" s="113"/>
      <c r="E41" s="113"/>
      <c r="F41" s="113"/>
      <c r="G41" s="113"/>
      <c r="H41" s="113"/>
      <c r="I41" s="25"/>
      <c r="J41" s="26"/>
      <c r="K41" s="26"/>
      <c r="L41" s="26"/>
    </row>
    <row r="42" spans="1:12" ht="36" x14ac:dyDescent="0.25">
      <c r="A42" s="95" t="s">
        <v>103</v>
      </c>
      <c r="B42" s="112" t="s">
        <v>20</v>
      </c>
      <c r="C42" s="48" t="s">
        <v>12</v>
      </c>
      <c r="D42" s="47">
        <v>1980</v>
      </c>
      <c r="E42" s="32">
        <f>D42*0.97</f>
        <v>1920.6</v>
      </c>
      <c r="F42" s="32">
        <f>D42*0.95</f>
        <v>1881</v>
      </c>
      <c r="G42" s="32">
        <f>D42*0.93</f>
        <v>1841.4</v>
      </c>
      <c r="H42" s="9" t="s">
        <v>57</v>
      </c>
    </row>
    <row r="43" spans="1:12" ht="36" x14ac:dyDescent="0.25">
      <c r="A43" s="95"/>
      <c r="B43" s="154"/>
      <c r="C43" s="48" t="s">
        <v>11</v>
      </c>
      <c r="D43" s="47">
        <v>2333</v>
      </c>
      <c r="E43" s="32">
        <f t="shared" ref="E43:E53" si="10">D43*0.97</f>
        <v>2263.0099999999998</v>
      </c>
      <c r="F43" s="32">
        <f t="shared" ref="F43:F53" si="11">D43*0.95</f>
        <v>2216.35</v>
      </c>
      <c r="G43" s="32">
        <f t="shared" ref="G43:G47" si="12">D43*0.93</f>
        <v>2169.69</v>
      </c>
      <c r="H43" s="9" t="s">
        <v>58</v>
      </c>
    </row>
    <row r="44" spans="1:12" ht="48" x14ac:dyDescent="0.25">
      <c r="A44" s="95"/>
      <c r="B44" s="154"/>
      <c r="C44" s="48" t="s">
        <v>7</v>
      </c>
      <c r="D44" s="47">
        <v>2479</v>
      </c>
      <c r="E44" s="32">
        <f t="shared" si="10"/>
        <v>2404.63</v>
      </c>
      <c r="F44" s="32">
        <f t="shared" si="11"/>
        <v>2355.0499999999997</v>
      </c>
      <c r="G44" s="32">
        <f t="shared" si="12"/>
        <v>2305.4700000000003</v>
      </c>
      <c r="H44" s="9" t="s">
        <v>152</v>
      </c>
    </row>
    <row r="45" spans="1:12" ht="50.25" customHeight="1" x14ac:dyDescent="0.25">
      <c r="A45" s="95"/>
      <c r="B45" s="154"/>
      <c r="C45" s="48" t="s">
        <v>9</v>
      </c>
      <c r="D45" s="47">
        <v>2709</v>
      </c>
      <c r="E45" s="32">
        <f t="shared" si="10"/>
        <v>2627.73</v>
      </c>
      <c r="F45" s="32">
        <f t="shared" si="11"/>
        <v>2573.5499999999997</v>
      </c>
      <c r="G45" s="32">
        <f t="shared" si="12"/>
        <v>2519.3700000000003</v>
      </c>
      <c r="H45" s="9" t="s">
        <v>153</v>
      </c>
    </row>
    <row r="46" spans="1:12" s="1" customFormat="1" ht="48" customHeight="1" x14ac:dyDescent="0.25">
      <c r="A46" s="95"/>
      <c r="B46" s="154"/>
      <c r="C46" s="48" t="s">
        <v>8</v>
      </c>
      <c r="D46" s="47">
        <v>2973</v>
      </c>
      <c r="E46" s="32">
        <f t="shared" si="10"/>
        <v>2883.81</v>
      </c>
      <c r="F46" s="32">
        <f t="shared" si="11"/>
        <v>2824.35</v>
      </c>
      <c r="G46" s="32">
        <f t="shared" si="12"/>
        <v>2764.8900000000003</v>
      </c>
      <c r="H46" s="9" t="s">
        <v>154</v>
      </c>
      <c r="I46" s="25"/>
      <c r="J46" s="26"/>
      <c r="K46" s="26"/>
      <c r="L46" s="26"/>
    </row>
    <row r="47" spans="1:12" ht="48" x14ac:dyDescent="0.25">
      <c r="A47" s="95"/>
      <c r="B47" s="154"/>
      <c r="C47" s="48" t="s">
        <v>10</v>
      </c>
      <c r="D47" s="47">
        <v>3415</v>
      </c>
      <c r="E47" s="32">
        <f t="shared" si="10"/>
        <v>3312.5499999999997</v>
      </c>
      <c r="F47" s="32">
        <f t="shared" si="11"/>
        <v>3244.25</v>
      </c>
      <c r="G47" s="32">
        <f t="shared" si="12"/>
        <v>3175.9500000000003</v>
      </c>
      <c r="H47" s="9" t="s">
        <v>155</v>
      </c>
    </row>
    <row r="48" spans="1:12" s="1" customFormat="1" ht="38.25" customHeight="1" x14ac:dyDescent="0.25">
      <c r="A48" s="117" t="s">
        <v>100</v>
      </c>
      <c r="B48" s="118" t="s">
        <v>20</v>
      </c>
      <c r="C48" s="56" t="s">
        <v>85</v>
      </c>
      <c r="D48" s="29">
        <v>1672</v>
      </c>
      <c r="E48" s="34">
        <f t="shared" si="10"/>
        <v>1621.84</v>
      </c>
      <c r="F48" s="34">
        <f t="shared" si="11"/>
        <v>1588.3999999999999</v>
      </c>
      <c r="G48" s="34">
        <f>D48*0.93</f>
        <v>1554.96</v>
      </c>
      <c r="H48" s="16" t="s">
        <v>86</v>
      </c>
      <c r="I48" s="121" t="s">
        <v>104</v>
      </c>
      <c r="J48" s="26"/>
      <c r="K48" s="26"/>
      <c r="L48" s="26"/>
    </row>
    <row r="49" spans="1:12" s="1" customFormat="1" ht="36" x14ac:dyDescent="0.25">
      <c r="A49" s="117"/>
      <c r="B49" s="119"/>
      <c r="C49" s="56" t="s">
        <v>87</v>
      </c>
      <c r="D49" s="29">
        <v>1924</v>
      </c>
      <c r="E49" s="34">
        <f t="shared" si="10"/>
        <v>1866.28</v>
      </c>
      <c r="F49" s="34">
        <f t="shared" si="11"/>
        <v>1827.8</v>
      </c>
      <c r="G49" s="34">
        <f t="shared" ref="G49:G53" si="13">D49*0.93</f>
        <v>1789.3200000000002</v>
      </c>
      <c r="H49" s="16" t="s">
        <v>88</v>
      </c>
      <c r="I49" s="121"/>
      <c r="J49" s="26"/>
      <c r="K49" s="26"/>
      <c r="L49" s="26"/>
    </row>
    <row r="50" spans="1:12" s="1" customFormat="1" ht="36" x14ac:dyDescent="0.25">
      <c r="A50" s="117"/>
      <c r="B50" s="119"/>
      <c r="C50" s="56" t="s">
        <v>89</v>
      </c>
      <c r="D50" s="29">
        <v>2107</v>
      </c>
      <c r="E50" s="34">
        <f t="shared" si="10"/>
        <v>2043.79</v>
      </c>
      <c r="F50" s="34">
        <f t="shared" si="11"/>
        <v>2001.6499999999999</v>
      </c>
      <c r="G50" s="34">
        <f t="shared" si="13"/>
        <v>1959.51</v>
      </c>
      <c r="H50" s="16" t="s">
        <v>90</v>
      </c>
      <c r="I50" s="121"/>
      <c r="J50" s="26"/>
      <c r="K50" s="26"/>
      <c r="L50" s="26"/>
    </row>
    <row r="51" spans="1:12" s="1" customFormat="1" ht="36" x14ac:dyDescent="0.25">
      <c r="A51" s="117"/>
      <c r="B51" s="119"/>
      <c r="C51" s="56" t="s">
        <v>9</v>
      </c>
      <c r="D51" s="29">
        <v>2219</v>
      </c>
      <c r="E51" s="34">
        <f t="shared" si="10"/>
        <v>2152.4299999999998</v>
      </c>
      <c r="F51" s="34">
        <f t="shared" si="11"/>
        <v>2108.0499999999997</v>
      </c>
      <c r="G51" s="34">
        <f t="shared" si="13"/>
        <v>2063.67</v>
      </c>
      <c r="H51" s="16" t="s">
        <v>92</v>
      </c>
      <c r="I51" s="121"/>
      <c r="J51" s="26"/>
      <c r="K51" s="26"/>
      <c r="L51" s="26"/>
    </row>
    <row r="52" spans="1:12" s="1" customFormat="1" ht="36" x14ac:dyDescent="0.25">
      <c r="A52" s="117"/>
      <c r="B52" s="119"/>
      <c r="C52" s="56" t="s">
        <v>99</v>
      </c>
      <c r="D52" s="29">
        <v>2444</v>
      </c>
      <c r="E52" s="34">
        <f t="shared" si="10"/>
        <v>2370.6799999999998</v>
      </c>
      <c r="F52" s="34">
        <f t="shared" si="11"/>
        <v>2321.7999999999997</v>
      </c>
      <c r="G52" s="34">
        <f>D52*0.93</f>
        <v>2272.92</v>
      </c>
      <c r="H52" s="16" t="s">
        <v>98</v>
      </c>
      <c r="I52" s="121"/>
      <c r="J52" s="26"/>
      <c r="K52" s="26"/>
      <c r="L52" s="26"/>
    </row>
    <row r="53" spans="1:12" s="1" customFormat="1" ht="36" x14ac:dyDescent="0.25">
      <c r="A53" s="117"/>
      <c r="B53" s="119"/>
      <c r="C53" s="56" t="s">
        <v>10</v>
      </c>
      <c r="D53" s="29">
        <v>2766</v>
      </c>
      <c r="E53" s="34">
        <f t="shared" si="10"/>
        <v>2683.02</v>
      </c>
      <c r="F53" s="34">
        <f t="shared" si="11"/>
        <v>2627.7</v>
      </c>
      <c r="G53" s="34">
        <f t="shared" si="13"/>
        <v>2572.38</v>
      </c>
      <c r="H53" s="16" t="s">
        <v>96</v>
      </c>
      <c r="I53" s="121"/>
      <c r="J53" s="26"/>
      <c r="K53" s="26"/>
      <c r="L53" s="26"/>
    </row>
    <row r="54" spans="1:12" ht="39.75" customHeight="1" x14ac:dyDescent="0.25">
      <c r="A54" s="143" t="s">
        <v>101</v>
      </c>
      <c r="B54" s="96" t="s">
        <v>83</v>
      </c>
      <c r="C54" s="46" t="s">
        <v>12</v>
      </c>
      <c r="D54" s="46">
        <v>3497</v>
      </c>
      <c r="E54" s="46">
        <v>3341</v>
      </c>
      <c r="F54" s="46">
        <v>3272</v>
      </c>
      <c r="G54" s="33">
        <f>D54*0.93</f>
        <v>3252.21</v>
      </c>
      <c r="H54" s="10" t="s">
        <v>59</v>
      </c>
    </row>
    <row r="55" spans="1:12" ht="36" x14ac:dyDescent="0.25">
      <c r="A55" s="143"/>
      <c r="B55" s="96"/>
      <c r="C55" s="46" t="s">
        <v>11</v>
      </c>
      <c r="D55" s="46">
        <v>3892</v>
      </c>
      <c r="E55" s="33">
        <f>D55*0.97</f>
        <v>3775.24</v>
      </c>
      <c r="F55" s="33">
        <f>D55*0.95</f>
        <v>3697.3999999999996</v>
      </c>
      <c r="G55" s="33">
        <f t="shared" ref="G55:G59" si="14">D55*0.93</f>
        <v>3619.5600000000004</v>
      </c>
      <c r="H55" s="10" t="s">
        <v>60</v>
      </c>
    </row>
    <row r="56" spans="1:12" ht="36" x14ac:dyDescent="0.25">
      <c r="A56" s="143"/>
      <c r="B56" s="96"/>
      <c r="C56" s="46" t="s">
        <v>7</v>
      </c>
      <c r="D56" s="46">
        <v>4076</v>
      </c>
      <c r="E56" s="33">
        <f t="shared" ref="E56:E59" si="15">D56*0.97</f>
        <v>3953.72</v>
      </c>
      <c r="F56" s="33">
        <f t="shared" ref="F56:F59" si="16">D56*0.95</f>
        <v>3872.2</v>
      </c>
      <c r="G56" s="33">
        <f t="shared" si="14"/>
        <v>3790.6800000000003</v>
      </c>
      <c r="H56" s="10" t="s">
        <v>61</v>
      </c>
    </row>
    <row r="57" spans="1:12" ht="39" customHeight="1" x14ac:dyDescent="0.25">
      <c r="A57" s="143"/>
      <c r="B57" s="96"/>
      <c r="C57" s="46" t="s">
        <v>19</v>
      </c>
      <c r="D57" s="46">
        <v>4797</v>
      </c>
      <c r="E57" s="33">
        <f t="shared" si="15"/>
        <v>4653.09</v>
      </c>
      <c r="F57" s="33">
        <f t="shared" si="16"/>
        <v>4557.1499999999996</v>
      </c>
      <c r="G57" s="33">
        <f t="shared" si="14"/>
        <v>4461.21</v>
      </c>
      <c r="H57" s="10" t="s">
        <v>75</v>
      </c>
    </row>
    <row r="58" spans="1:12" s="1" customFormat="1" ht="39" customHeight="1" x14ac:dyDescent="0.25">
      <c r="A58" s="143"/>
      <c r="B58" s="96"/>
      <c r="C58" s="46" t="s">
        <v>22</v>
      </c>
      <c r="D58" s="46">
        <v>5076</v>
      </c>
      <c r="E58" s="33">
        <f t="shared" si="15"/>
        <v>4923.72</v>
      </c>
      <c r="F58" s="33">
        <f t="shared" si="16"/>
        <v>4822.2</v>
      </c>
      <c r="G58" s="33">
        <f t="shared" si="14"/>
        <v>4720.68</v>
      </c>
      <c r="H58" s="10" t="s">
        <v>74</v>
      </c>
      <c r="I58" s="25"/>
      <c r="J58" s="26"/>
      <c r="K58" s="26"/>
      <c r="L58" s="26"/>
    </row>
    <row r="59" spans="1:12" ht="39.75" customHeight="1" x14ac:dyDescent="0.25">
      <c r="A59" s="143"/>
      <c r="B59" s="96"/>
      <c r="C59" s="46" t="s">
        <v>18</v>
      </c>
      <c r="D59" s="46">
        <v>5726</v>
      </c>
      <c r="E59" s="33">
        <f t="shared" si="15"/>
        <v>5554.22</v>
      </c>
      <c r="F59" s="33">
        <f t="shared" si="16"/>
        <v>5439.7</v>
      </c>
      <c r="G59" s="33">
        <f t="shared" si="14"/>
        <v>5325.18</v>
      </c>
      <c r="H59" s="11" t="s">
        <v>73</v>
      </c>
    </row>
    <row r="60" spans="1:12" ht="37.5" customHeight="1" x14ac:dyDescent="0.25">
      <c r="A60" s="59" t="s">
        <v>102</v>
      </c>
      <c r="B60" s="68" t="s">
        <v>43</v>
      </c>
      <c r="C60" s="24" t="s">
        <v>12</v>
      </c>
      <c r="D60" s="23">
        <v>2011</v>
      </c>
      <c r="E60" s="23">
        <v>1950</v>
      </c>
      <c r="F60" s="23">
        <v>1910</v>
      </c>
      <c r="G60" s="72">
        <f>D60*0.93</f>
        <v>1870.23</v>
      </c>
      <c r="H60" s="69" t="s">
        <v>62</v>
      </c>
    </row>
    <row r="61" spans="1:12" ht="38.25" customHeight="1" x14ac:dyDescent="0.25">
      <c r="A61" s="93" t="s">
        <v>105</v>
      </c>
      <c r="B61" s="94" t="s">
        <v>44</v>
      </c>
      <c r="C61" s="44" t="s">
        <v>40</v>
      </c>
      <c r="D61" s="22">
        <v>1468</v>
      </c>
      <c r="E61" s="22">
        <v>1423</v>
      </c>
      <c r="F61" s="22">
        <v>1394</v>
      </c>
      <c r="G61" s="73">
        <f>D61*0.93</f>
        <v>1365.24</v>
      </c>
      <c r="H61" s="62" t="s">
        <v>63</v>
      </c>
    </row>
    <row r="62" spans="1:12" ht="37.5" customHeight="1" x14ac:dyDescent="0.25">
      <c r="A62" s="93"/>
      <c r="B62" s="94"/>
      <c r="C62" s="44" t="s">
        <v>7</v>
      </c>
      <c r="D62" s="22">
        <v>1810</v>
      </c>
      <c r="E62" s="22">
        <v>1755</v>
      </c>
      <c r="F62" s="22">
        <v>1719</v>
      </c>
      <c r="G62" s="73">
        <f t="shared" ref="G62:G64" si="17">D62*0.93</f>
        <v>1683.3000000000002</v>
      </c>
      <c r="H62" s="62" t="s">
        <v>64</v>
      </c>
    </row>
    <row r="63" spans="1:12" ht="39" customHeight="1" x14ac:dyDescent="0.25">
      <c r="A63" s="93"/>
      <c r="B63" s="94"/>
      <c r="C63" s="44" t="s">
        <v>9</v>
      </c>
      <c r="D63" s="22">
        <v>1825</v>
      </c>
      <c r="E63" s="22">
        <v>1770</v>
      </c>
      <c r="F63" s="22">
        <v>1733</v>
      </c>
      <c r="G63" s="73">
        <f t="shared" si="17"/>
        <v>1697.25</v>
      </c>
      <c r="H63" s="62" t="s">
        <v>65</v>
      </c>
    </row>
    <row r="64" spans="1:12" ht="38.25" customHeight="1" x14ac:dyDescent="0.25">
      <c r="A64" s="93"/>
      <c r="B64" s="94"/>
      <c r="C64" s="44" t="s">
        <v>10</v>
      </c>
      <c r="D64" s="22">
        <v>2397</v>
      </c>
      <c r="E64" s="22">
        <v>2325</v>
      </c>
      <c r="F64" s="22">
        <v>2277</v>
      </c>
      <c r="G64" s="73">
        <f t="shared" si="17"/>
        <v>2229.21</v>
      </c>
      <c r="H64" s="62" t="s">
        <v>66</v>
      </c>
    </row>
    <row r="65" spans="1:12" ht="38.25" customHeight="1" x14ac:dyDescent="0.25">
      <c r="A65" s="131" t="s">
        <v>132</v>
      </c>
      <c r="B65" s="132" t="s">
        <v>128</v>
      </c>
      <c r="C65" s="63" t="s">
        <v>12</v>
      </c>
      <c r="D65" s="51">
        <v>4290</v>
      </c>
      <c r="E65" s="51">
        <v>4161</v>
      </c>
      <c r="F65" s="51">
        <v>4075</v>
      </c>
      <c r="G65" s="74">
        <f>D65*0.93</f>
        <v>3989.7000000000003</v>
      </c>
      <c r="H65" s="64" t="s">
        <v>129</v>
      </c>
    </row>
    <row r="66" spans="1:12" s="1" customFormat="1" ht="38.25" customHeight="1" x14ac:dyDescent="0.25">
      <c r="A66" s="131"/>
      <c r="B66" s="132"/>
      <c r="C66" s="63" t="s">
        <v>11</v>
      </c>
      <c r="D66" s="51">
        <v>4745</v>
      </c>
      <c r="E66" s="51">
        <v>4602</v>
      </c>
      <c r="F66" s="51">
        <v>4507</v>
      </c>
      <c r="G66" s="74">
        <f t="shared" ref="G66:G67" si="18">D66*0.93</f>
        <v>4412.8500000000004</v>
      </c>
      <c r="H66" s="64" t="s">
        <v>130</v>
      </c>
      <c r="I66" s="67"/>
      <c r="J66" s="26"/>
      <c r="K66" s="26"/>
      <c r="L66" s="26"/>
    </row>
    <row r="67" spans="1:12" s="1" customFormat="1" ht="38.25" customHeight="1" x14ac:dyDescent="0.25">
      <c r="A67" s="131"/>
      <c r="B67" s="132"/>
      <c r="C67" s="63" t="s">
        <v>19</v>
      </c>
      <c r="D67" s="51">
        <v>5330</v>
      </c>
      <c r="E67" s="51">
        <v>5170</v>
      </c>
      <c r="F67" s="51">
        <v>5063</v>
      </c>
      <c r="G67" s="74">
        <f t="shared" si="18"/>
        <v>4956.9000000000005</v>
      </c>
      <c r="H67" s="64" t="s">
        <v>131</v>
      </c>
      <c r="I67" s="120"/>
      <c r="J67" s="26"/>
      <c r="K67" s="26"/>
      <c r="L67" s="26"/>
    </row>
    <row r="68" spans="1:12" s="1" customFormat="1" ht="38.25" customHeight="1" x14ac:dyDescent="0.25">
      <c r="A68" s="122" t="s">
        <v>127</v>
      </c>
      <c r="B68" s="125" t="s">
        <v>35</v>
      </c>
      <c r="C68" s="15" t="s">
        <v>12</v>
      </c>
      <c r="D68" s="29">
        <v>3497</v>
      </c>
      <c r="E68" s="34">
        <v>3341</v>
      </c>
      <c r="F68" s="34">
        <v>3272</v>
      </c>
      <c r="G68" s="34">
        <f>D68*0.93</f>
        <v>3252.21</v>
      </c>
      <c r="H68" s="16" t="s">
        <v>67</v>
      </c>
      <c r="I68" s="120"/>
      <c r="J68" s="26"/>
      <c r="K68" s="26"/>
      <c r="L68" s="26"/>
    </row>
    <row r="69" spans="1:12" s="1" customFormat="1" ht="38.25" customHeight="1" x14ac:dyDescent="0.25">
      <c r="A69" s="123"/>
      <c r="B69" s="126"/>
      <c r="C69" s="15" t="s">
        <v>11</v>
      </c>
      <c r="D69" s="29">
        <v>3892</v>
      </c>
      <c r="E69" s="34">
        <f>D69*0.97</f>
        <v>3775.24</v>
      </c>
      <c r="F69" s="34">
        <f>D69*0.95</f>
        <v>3697.3999999999996</v>
      </c>
      <c r="G69" s="34">
        <f t="shared" ref="G69:G73" si="19">D69*0.93</f>
        <v>3619.5600000000004</v>
      </c>
      <c r="H69" s="16" t="s">
        <v>68</v>
      </c>
      <c r="I69" s="120"/>
      <c r="J69" s="26"/>
      <c r="K69" s="26"/>
      <c r="L69" s="26"/>
    </row>
    <row r="70" spans="1:12" s="1" customFormat="1" ht="38.25" customHeight="1" x14ac:dyDescent="0.25">
      <c r="A70" s="123"/>
      <c r="B70" s="126"/>
      <c r="C70" s="15" t="s">
        <v>7</v>
      </c>
      <c r="D70" s="29">
        <v>4076</v>
      </c>
      <c r="E70" s="34">
        <f t="shared" ref="E70:E73" si="20">D70*0.97</f>
        <v>3953.72</v>
      </c>
      <c r="F70" s="34">
        <f t="shared" ref="F70:F73" si="21">D70*0.95</f>
        <v>3872.2</v>
      </c>
      <c r="G70" s="34">
        <f t="shared" si="19"/>
        <v>3790.6800000000003</v>
      </c>
      <c r="H70" s="16" t="s">
        <v>69</v>
      </c>
      <c r="I70" s="120"/>
      <c r="J70" s="26"/>
      <c r="K70" s="26"/>
      <c r="L70" s="26"/>
    </row>
    <row r="71" spans="1:12" s="1" customFormat="1" ht="38.25" customHeight="1" x14ac:dyDescent="0.25">
      <c r="A71" s="123"/>
      <c r="B71" s="126"/>
      <c r="C71" s="15" t="s">
        <v>23</v>
      </c>
      <c r="D71" s="29">
        <v>4797</v>
      </c>
      <c r="E71" s="34">
        <f t="shared" si="20"/>
        <v>4653.09</v>
      </c>
      <c r="F71" s="34">
        <f t="shared" si="21"/>
        <v>4557.1499999999996</v>
      </c>
      <c r="G71" s="34">
        <f t="shared" si="19"/>
        <v>4461.21</v>
      </c>
      <c r="H71" s="16" t="s">
        <v>72</v>
      </c>
      <c r="I71" s="67"/>
      <c r="J71" s="26"/>
      <c r="K71" s="26"/>
      <c r="L71" s="26"/>
    </row>
    <row r="72" spans="1:12" s="1" customFormat="1" ht="38.25" customHeight="1" x14ac:dyDescent="0.25">
      <c r="A72" s="123"/>
      <c r="B72" s="126"/>
      <c r="C72" s="15" t="s">
        <v>22</v>
      </c>
      <c r="D72" s="29">
        <v>5076</v>
      </c>
      <c r="E72" s="34">
        <f t="shared" si="20"/>
        <v>4923.72</v>
      </c>
      <c r="F72" s="34">
        <f t="shared" si="21"/>
        <v>4822.2</v>
      </c>
      <c r="G72" s="34">
        <f t="shared" si="19"/>
        <v>4720.68</v>
      </c>
      <c r="H72" s="16" t="s">
        <v>70</v>
      </c>
      <c r="I72" s="67"/>
      <c r="J72" s="26"/>
      <c r="K72" s="26"/>
      <c r="L72" s="26"/>
    </row>
    <row r="73" spans="1:12" s="1" customFormat="1" ht="38.25" customHeight="1" x14ac:dyDescent="0.25">
      <c r="A73" s="124"/>
      <c r="B73" s="127"/>
      <c r="C73" s="15" t="s">
        <v>18</v>
      </c>
      <c r="D73" s="29">
        <v>5726</v>
      </c>
      <c r="E73" s="34">
        <f t="shared" si="20"/>
        <v>5554.22</v>
      </c>
      <c r="F73" s="34">
        <f t="shared" si="21"/>
        <v>5439.7</v>
      </c>
      <c r="G73" s="34">
        <f t="shared" si="19"/>
        <v>5325.18</v>
      </c>
      <c r="H73" s="16" t="s">
        <v>71</v>
      </c>
      <c r="I73" s="67"/>
      <c r="J73" s="26"/>
      <c r="K73" s="26"/>
      <c r="L73" s="26"/>
    </row>
    <row r="74" spans="1:12" s="1" customFormat="1" ht="38.25" customHeight="1" x14ac:dyDescent="0.25">
      <c r="A74" s="114" t="s">
        <v>139</v>
      </c>
      <c r="B74" s="115"/>
      <c r="C74" s="115"/>
      <c r="D74" s="115"/>
      <c r="E74" s="115"/>
      <c r="F74" s="115"/>
      <c r="G74" s="115"/>
      <c r="H74" s="116"/>
      <c r="I74" s="110" t="s">
        <v>104</v>
      </c>
      <c r="J74" s="26"/>
      <c r="K74" s="26"/>
      <c r="L74" s="26"/>
    </row>
    <row r="75" spans="1:12" s="1" customFormat="1" ht="38.25" customHeight="1" x14ac:dyDescent="0.25">
      <c r="A75" s="133" t="s">
        <v>133</v>
      </c>
      <c r="B75" s="136" t="s">
        <v>134</v>
      </c>
      <c r="C75" s="51" t="s">
        <v>40</v>
      </c>
      <c r="D75" s="63">
        <v>1468</v>
      </c>
      <c r="E75" s="63">
        <v>1423</v>
      </c>
      <c r="F75" s="63">
        <v>1394</v>
      </c>
      <c r="G75" s="76">
        <f>D75*0.93</f>
        <v>1365.24</v>
      </c>
      <c r="H75" s="65" t="s">
        <v>135</v>
      </c>
      <c r="I75" s="110"/>
      <c r="J75" s="26"/>
      <c r="K75" s="26"/>
      <c r="L75" s="26"/>
    </row>
    <row r="76" spans="1:12" s="1" customFormat="1" ht="38.25" customHeight="1" x14ac:dyDescent="0.25">
      <c r="A76" s="134"/>
      <c r="B76" s="137"/>
      <c r="C76" s="51" t="s">
        <v>11</v>
      </c>
      <c r="D76" s="63">
        <v>1810</v>
      </c>
      <c r="E76" s="63">
        <v>1755</v>
      </c>
      <c r="F76" s="63">
        <v>1719</v>
      </c>
      <c r="G76" s="76">
        <f t="shared" ref="G76:G78" si="22">D76*0.93</f>
        <v>1683.3000000000002</v>
      </c>
      <c r="H76" s="65" t="s">
        <v>136</v>
      </c>
      <c r="I76" s="110"/>
      <c r="J76" s="26"/>
      <c r="K76" s="26"/>
      <c r="L76" s="26"/>
    </row>
    <row r="77" spans="1:12" s="1" customFormat="1" ht="38.25" customHeight="1" x14ac:dyDescent="0.25">
      <c r="A77" s="134"/>
      <c r="B77" s="137"/>
      <c r="C77" s="51" t="s">
        <v>19</v>
      </c>
      <c r="D77" s="63">
        <v>1825</v>
      </c>
      <c r="E77" s="63">
        <v>1770</v>
      </c>
      <c r="F77" s="63">
        <v>1733</v>
      </c>
      <c r="G77" s="76">
        <f t="shared" si="22"/>
        <v>1697.25</v>
      </c>
      <c r="H77" s="65" t="s">
        <v>137</v>
      </c>
      <c r="I77" s="110"/>
      <c r="J77" s="26"/>
      <c r="K77" s="26"/>
      <c r="L77" s="26"/>
    </row>
    <row r="78" spans="1:12" s="1" customFormat="1" ht="38.25" customHeight="1" x14ac:dyDescent="0.25">
      <c r="A78" s="135"/>
      <c r="B78" s="138"/>
      <c r="C78" s="51" t="s">
        <v>18</v>
      </c>
      <c r="D78" s="63">
        <v>2397</v>
      </c>
      <c r="E78" s="63">
        <v>2325</v>
      </c>
      <c r="F78" s="63">
        <v>2277</v>
      </c>
      <c r="G78" s="76">
        <f t="shared" si="22"/>
        <v>2229.21</v>
      </c>
      <c r="H78" s="65" t="s">
        <v>138</v>
      </c>
      <c r="I78" s="110"/>
      <c r="J78" s="26"/>
      <c r="K78" s="26"/>
      <c r="L78" s="26"/>
    </row>
    <row r="79" spans="1:12" s="1" customFormat="1" ht="38.25" customHeight="1" x14ac:dyDescent="0.25">
      <c r="A79" s="114" t="s">
        <v>120</v>
      </c>
      <c r="B79" s="115"/>
      <c r="C79" s="115"/>
      <c r="D79" s="115"/>
      <c r="E79" s="115"/>
      <c r="F79" s="115"/>
      <c r="G79" s="115"/>
      <c r="H79" s="116"/>
      <c r="I79" s="110"/>
      <c r="J79" s="26"/>
      <c r="K79" s="26"/>
      <c r="L79" s="26"/>
    </row>
    <row r="80" spans="1:12" s="1" customFormat="1" ht="41.25" customHeight="1" x14ac:dyDescent="0.25">
      <c r="A80" s="93" t="s">
        <v>126</v>
      </c>
      <c r="B80" s="94" t="s">
        <v>24</v>
      </c>
      <c r="C80" s="2" t="s">
        <v>12</v>
      </c>
      <c r="D80" s="2">
        <v>663</v>
      </c>
      <c r="E80" s="2">
        <v>643</v>
      </c>
      <c r="F80" s="2">
        <v>629</v>
      </c>
      <c r="G80" s="71">
        <f>D80*0.93</f>
        <v>616.59</v>
      </c>
      <c r="H80" s="3" t="s">
        <v>25</v>
      </c>
      <c r="I80" s="60"/>
      <c r="J80" s="26"/>
      <c r="K80" s="26"/>
      <c r="L80" s="26"/>
    </row>
    <row r="81" spans="1:12" s="1" customFormat="1" ht="38.25" customHeight="1" x14ac:dyDescent="0.25">
      <c r="A81" s="93"/>
      <c r="B81" s="94"/>
      <c r="C81" s="2" t="s">
        <v>11</v>
      </c>
      <c r="D81" s="2">
        <v>721</v>
      </c>
      <c r="E81" s="2">
        <v>699</v>
      </c>
      <c r="F81" s="2">
        <v>684</v>
      </c>
      <c r="G81" s="71">
        <f t="shared" ref="G81:G84" si="23">D81*0.93</f>
        <v>670.53000000000009</v>
      </c>
      <c r="H81" s="3" t="s">
        <v>26</v>
      </c>
      <c r="I81" s="60"/>
      <c r="J81" s="26"/>
      <c r="K81" s="26"/>
      <c r="L81" s="26"/>
    </row>
    <row r="82" spans="1:12" s="1" customFormat="1" ht="38.25" customHeight="1" x14ac:dyDescent="0.25">
      <c r="A82" s="93"/>
      <c r="B82" s="94"/>
      <c r="C82" s="2" t="s">
        <v>7</v>
      </c>
      <c r="D82" s="2">
        <v>769</v>
      </c>
      <c r="E82" s="2">
        <v>745</v>
      </c>
      <c r="F82" s="2">
        <v>730</v>
      </c>
      <c r="G82" s="71">
        <f t="shared" si="23"/>
        <v>715.17000000000007</v>
      </c>
      <c r="H82" s="3" t="s">
        <v>27</v>
      </c>
      <c r="I82" s="60"/>
      <c r="J82" s="26"/>
      <c r="K82" s="26"/>
      <c r="L82" s="26"/>
    </row>
    <row r="83" spans="1:12" s="1" customFormat="1" ht="38.25" customHeight="1" x14ac:dyDescent="0.25">
      <c r="A83" s="93"/>
      <c r="B83" s="94"/>
      <c r="C83" s="2" t="s">
        <v>9</v>
      </c>
      <c r="D83" s="2">
        <v>832</v>
      </c>
      <c r="E83" s="2">
        <v>807</v>
      </c>
      <c r="F83" s="2">
        <v>790</v>
      </c>
      <c r="G83" s="71">
        <f t="shared" si="23"/>
        <v>773.76</v>
      </c>
      <c r="H83" s="3" t="s">
        <v>28</v>
      </c>
      <c r="I83" s="60"/>
      <c r="J83" s="26"/>
      <c r="K83" s="26"/>
      <c r="L83" s="26"/>
    </row>
    <row r="84" spans="1:12" s="1" customFormat="1" ht="38.25" customHeight="1" x14ac:dyDescent="0.25">
      <c r="A84" s="93"/>
      <c r="B84" s="94"/>
      <c r="C84" s="2" t="s">
        <v>10</v>
      </c>
      <c r="D84" s="2">
        <v>1058</v>
      </c>
      <c r="E84" s="2">
        <v>1026</v>
      </c>
      <c r="F84" s="2">
        <v>1005</v>
      </c>
      <c r="G84" s="71">
        <f t="shared" si="23"/>
        <v>983.94</v>
      </c>
      <c r="H84" s="3" t="s">
        <v>29</v>
      </c>
      <c r="I84" s="60"/>
      <c r="J84" s="26"/>
      <c r="K84" s="26"/>
      <c r="L84" s="26"/>
    </row>
    <row r="85" spans="1:12" s="1" customFormat="1" ht="21" customHeight="1" x14ac:dyDescent="0.25">
      <c r="A85" s="114" t="s">
        <v>123</v>
      </c>
      <c r="B85" s="115"/>
      <c r="C85" s="115"/>
      <c r="D85" s="115"/>
      <c r="E85" s="115"/>
      <c r="F85" s="115"/>
      <c r="G85" s="115"/>
      <c r="H85" s="116"/>
      <c r="I85" s="60"/>
      <c r="J85" s="26"/>
      <c r="K85" s="26"/>
      <c r="L85" s="26"/>
    </row>
    <row r="86" spans="1:12" ht="39.75" customHeight="1" x14ac:dyDescent="0.25">
      <c r="A86" s="85" t="s">
        <v>30</v>
      </c>
      <c r="B86" s="88" t="s">
        <v>122</v>
      </c>
      <c r="C86" s="37" t="s">
        <v>12</v>
      </c>
      <c r="D86" s="38">
        <v>1968</v>
      </c>
      <c r="E86" s="39">
        <f>D86*0.97</f>
        <v>1908.96</v>
      </c>
      <c r="F86" s="39">
        <f>D86*0.95</f>
        <v>1869.6</v>
      </c>
      <c r="G86" s="39">
        <f>D86*0.93</f>
        <v>1830.24</v>
      </c>
      <c r="H86" s="40" t="s">
        <v>78</v>
      </c>
      <c r="I86" s="110" t="s">
        <v>104</v>
      </c>
    </row>
    <row r="87" spans="1:12" ht="39.75" customHeight="1" x14ac:dyDescent="0.25">
      <c r="A87" s="86"/>
      <c r="B87" s="89"/>
      <c r="C87" s="37" t="s">
        <v>11</v>
      </c>
      <c r="D87" s="38">
        <v>2152</v>
      </c>
      <c r="E87" s="39">
        <f>D87*0.97</f>
        <v>2087.44</v>
      </c>
      <c r="F87" s="39">
        <f>D87*0.95</f>
        <v>2044.3999999999999</v>
      </c>
      <c r="G87" s="39">
        <f>D87*0.93</f>
        <v>2001.3600000000001</v>
      </c>
      <c r="H87" s="40" t="s">
        <v>79</v>
      </c>
      <c r="I87" s="110"/>
    </row>
    <row r="88" spans="1:12" ht="39" customHeight="1" x14ac:dyDescent="0.25">
      <c r="A88" s="87"/>
      <c r="B88" s="90"/>
      <c r="C88" s="37" t="s">
        <v>16</v>
      </c>
      <c r="D88" s="38">
        <v>719</v>
      </c>
      <c r="E88" s="39">
        <f>D88*0.97</f>
        <v>697.43</v>
      </c>
      <c r="F88" s="39">
        <f>D88*0.95</f>
        <v>683.05</v>
      </c>
      <c r="G88" s="39">
        <f>D88*0.93</f>
        <v>668.67000000000007</v>
      </c>
      <c r="H88" s="40" t="s">
        <v>121</v>
      </c>
      <c r="I88" s="110"/>
    </row>
    <row r="89" spans="1:12" ht="39.75" customHeight="1" x14ac:dyDescent="0.25">
      <c r="A89" s="114" t="s">
        <v>124</v>
      </c>
      <c r="B89" s="115"/>
      <c r="C89" s="115"/>
      <c r="D89" s="115"/>
      <c r="E89" s="115"/>
      <c r="F89" s="115"/>
      <c r="G89" s="115"/>
      <c r="H89" s="116"/>
      <c r="I89" s="110"/>
    </row>
    <row r="90" spans="1:12" ht="48" x14ac:dyDescent="0.25">
      <c r="A90" s="107" t="s">
        <v>41</v>
      </c>
      <c r="B90" s="104" t="s">
        <v>45</v>
      </c>
      <c r="C90" s="35" t="s">
        <v>7</v>
      </c>
      <c r="D90" s="36">
        <v>4339</v>
      </c>
      <c r="E90" s="36">
        <v>4208</v>
      </c>
      <c r="F90" s="36">
        <v>4122</v>
      </c>
      <c r="G90" s="77">
        <f>D90*0.93</f>
        <v>4035.2700000000004</v>
      </c>
      <c r="H90" s="41" t="s">
        <v>80</v>
      </c>
      <c r="I90" s="110"/>
    </row>
    <row r="91" spans="1:12" s="1" customFormat="1" ht="60.75" customHeight="1" x14ac:dyDescent="0.25">
      <c r="A91" s="108"/>
      <c r="B91" s="105"/>
      <c r="C91" s="35" t="s">
        <v>9</v>
      </c>
      <c r="D91" s="36">
        <v>4628</v>
      </c>
      <c r="E91" s="36">
        <v>4489</v>
      </c>
      <c r="F91" s="36">
        <v>4396</v>
      </c>
      <c r="G91" s="77">
        <f t="shared" ref="G91:G92" si="24">D91*0.93</f>
        <v>4304.04</v>
      </c>
      <c r="H91" s="41" t="s">
        <v>81</v>
      </c>
      <c r="I91" s="61"/>
      <c r="J91" s="26"/>
      <c r="K91" s="26"/>
      <c r="L91" s="26"/>
    </row>
    <row r="92" spans="1:12" ht="53.25" customHeight="1" x14ac:dyDescent="0.25">
      <c r="A92" s="109"/>
      <c r="B92" s="106"/>
      <c r="C92" s="35" t="s">
        <v>10</v>
      </c>
      <c r="D92" s="36">
        <v>5713</v>
      </c>
      <c r="E92" s="36">
        <v>5541</v>
      </c>
      <c r="F92" s="36">
        <v>5427</v>
      </c>
      <c r="G92" s="77">
        <f t="shared" si="24"/>
        <v>5313.09</v>
      </c>
      <c r="H92" s="41" t="s">
        <v>82</v>
      </c>
    </row>
    <row r="93" spans="1:12" ht="39" customHeight="1" x14ac:dyDescent="0.25">
      <c r="A93" s="114" t="s">
        <v>125</v>
      </c>
      <c r="B93" s="115"/>
      <c r="C93" s="115"/>
      <c r="D93" s="115"/>
      <c r="E93" s="115"/>
      <c r="F93" s="115"/>
      <c r="G93" s="115"/>
      <c r="H93" s="116"/>
    </row>
    <row r="94" spans="1:12" s="1" customFormat="1" ht="39" customHeight="1" x14ac:dyDescent="0.25">
      <c r="A94" s="18" t="s">
        <v>42</v>
      </c>
      <c r="B94" s="19" t="s">
        <v>145</v>
      </c>
      <c r="C94" s="17" t="s">
        <v>34</v>
      </c>
      <c r="D94" s="20">
        <v>1202</v>
      </c>
      <c r="E94" s="20">
        <v>1165</v>
      </c>
      <c r="F94" s="20">
        <v>1141</v>
      </c>
      <c r="G94" s="78">
        <f>D94*0.93</f>
        <v>1117.8600000000001</v>
      </c>
      <c r="H94" s="21"/>
      <c r="I94" s="25"/>
      <c r="J94" s="26"/>
      <c r="K94" s="26"/>
      <c r="L94" s="26"/>
    </row>
    <row r="95" spans="1:12" s="1" customFormat="1" ht="18.75" customHeight="1" x14ac:dyDescent="0.25">
      <c r="A95" s="101" t="s">
        <v>31</v>
      </c>
      <c r="B95" s="102" t="s">
        <v>144</v>
      </c>
      <c r="C95" s="8" t="s">
        <v>36</v>
      </c>
      <c r="D95" s="28">
        <v>639</v>
      </c>
      <c r="E95" s="42">
        <f>D95*0.97</f>
        <v>619.82999999999993</v>
      </c>
      <c r="F95" s="43">
        <f>D95*0.95</f>
        <v>607.04999999999995</v>
      </c>
      <c r="G95" s="80">
        <f t="shared" ref="G95:G101" si="25">D95*0.93</f>
        <v>594.27</v>
      </c>
      <c r="H95" s="12"/>
      <c r="I95" s="25"/>
      <c r="J95" s="26"/>
      <c r="K95" s="26"/>
      <c r="L95" s="26"/>
    </row>
    <row r="96" spans="1:12" s="1" customFormat="1" ht="48" customHeight="1" x14ac:dyDescent="0.25">
      <c r="A96" s="101"/>
      <c r="B96" s="103"/>
      <c r="C96" s="8" t="s">
        <v>37</v>
      </c>
      <c r="D96" s="28">
        <v>752</v>
      </c>
      <c r="E96" s="42">
        <f t="shared" ref="E96:E100" si="26">D96*0.97</f>
        <v>729.43999999999994</v>
      </c>
      <c r="F96" s="43">
        <f t="shared" ref="F96:F100" si="27">D96*0.95</f>
        <v>714.4</v>
      </c>
      <c r="G96" s="80">
        <f t="shared" si="25"/>
        <v>699.36</v>
      </c>
      <c r="H96" s="12"/>
      <c r="I96" s="25"/>
      <c r="J96" s="26"/>
      <c r="K96" s="26"/>
      <c r="L96" s="26"/>
    </row>
    <row r="97" spans="1:12" s="1" customFormat="1" ht="51.75" customHeight="1" x14ac:dyDescent="0.25">
      <c r="A97" s="101"/>
      <c r="B97" s="103"/>
      <c r="C97" s="8" t="s">
        <v>38</v>
      </c>
      <c r="D97" s="28">
        <v>890</v>
      </c>
      <c r="E97" s="42">
        <f t="shared" si="26"/>
        <v>863.3</v>
      </c>
      <c r="F97" s="43">
        <f t="shared" si="27"/>
        <v>845.5</v>
      </c>
      <c r="G97" s="80">
        <f t="shared" si="25"/>
        <v>827.7</v>
      </c>
      <c r="H97" s="12"/>
      <c r="I97" s="25"/>
      <c r="J97" s="26"/>
      <c r="K97" s="26"/>
      <c r="L97" s="26"/>
    </row>
    <row r="98" spans="1:12" s="1" customFormat="1" ht="52.5" customHeight="1" x14ac:dyDescent="0.25">
      <c r="A98" s="101"/>
      <c r="B98" s="103"/>
      <c r="C98" s="8" t="s">
        <v>39</v>
      </c>
      <c r="D98" s="28">
        <v>963</v>
      </c>
      <c r="E98" s="42">
        <f t="shared" si="26"/>
        <v>934.11</v>
      </c>
      <c r="F98" s="43">
        <f t="shared" si="27"/>
        <v>914.84999999999991</v>
      </c>
      <c r="G98" s="80">
        <f t="shared" si="25"/>
        <v>895.59</v>
      </c>
      <c r="H98" s="12"/>
      <c r="I98" s="25"/>
      <c r="J98" s="26"/>
      <c r="K98" s="26"/>
      <c r="L98" s="26"/>
    </row>
    <row r="99" spans="1:12" s="1" customFormat="1" ht="20.25" customHeight="1" x14ac:dyDescent="0.25">
      <c r="A99" s="97" t="s">
        <v>141</v>
      </c>
      <c r="B99" s="99" t="s">
        <v>143</v>
      </c>
      <c r="C99" s="50" t="s">
        <v>142</v>
      </c>
      <c r="D99" s="50">
        <v>284</v>
      </c>
      <c r="E99" s="82">
        <f t="shared" si="26"/>
        <v>275.48</v>
      </c>
      <c r="F99" s="82">
        <f t="shared" si="27"/>
        <v>269.8</v>
      </c>
      <c r="G99" s="82">
        <f t="shared" si="25"/>
        <v>264.12</v>
      </c>
      <c r="H99" s="12"/>
      <c r="I99" s="25"/>
      <c r="J99" s="26"/>
      <c r="K99" s="26"/>
      <c r="L99" s="26"/>
    </row>
    <row r="100" spans="1:12" s="1" customFormat="1" ht="42.75" customHeight="1" x14ac:dyDescent="0.25">
      <c r="A100" s="98"/>
      <c r="B100" s="100"/>
      <c r="C100" s="50" t="s">
        <v>36</v>
      </c>
      <c r="D100" s="50">
        <v>639</v>
      </c>
      <c r="E100" s="82">
        <f t="shared" si="26"/>
        <v>619.82999999999993</v>
      </c>
      <c r="F100" s="83">
        <f t="shared" si="27"/>
        <v>607.04999999999995</v>
      </c>
      <c r="G100" s="84">
        <f t="shared" si="25"/>
        <v>594.27</v>
      </c>
      <c r="H100" s="12"/>
      <c r="I100" s="25"/>
      <c r="J100" s="26"/>
      <c r="K100" s="26"/>
      <c r="L100" s="26"/>
    </row>
    <row r="101" spans="1:12" s="1" customFormat="1" ht="22.5" customHeight="1" x14ac:dyDescent="0.25">
      <c r="A101" s="14" t="s">
        <v>32</v>
      </c>
      <c r="B101" s="4" t="s">
        <v>33</v>
      </c>
      <c r="C101" s="13" t="s">
        <v>34</v>
      </c>
      <c r="D101" s="13">
        <v>1670</v>
      </c>
      <c r="E101" s="13">
        <v>1619</v>
      </c>
      <c r="F101" s="13">
        <v>1586</v>
      </c>
      <c r="G101" s="81">
        <f t="shared" si="25"/>
        <v>1553.1000000000001</v>
      </c>
      <c r="H101" s="12"/>
      <c r="I101" s="25"/>
      <c r="J101" s="26"/>
      <c r="K101" s="26"/>
      <c r="L101" s="26"/>
    </row>
    <row r="102" spans="1:12" ht="19.5" customHeight="1" x14ac:dyDescent="0.25"/>
    <row r="103" spans="1:12" ht="19.5" customHeight="1" x14ac:dyDescent="0.25"/>
    <row r="104" spans="1:12" ht="19.5" customHeight="1" x14ac:dyDescent="0.25"/>
    <row r="105" spans="1:12" s="1" customFormat="1" ht="19.5" customHeight="1" x14ac:dyDescent="0.25">
      <c r="A105"/>
      <c r="B105"/>
      <c r="D105"/>
      <c r="E105"/>
      <c r="F105"/>
      <c r="G105" s="79"/>
      <c r="H105"/>
      <c r="I105" s="25"/>
      <c r="J105" s="26"/>
      <c r="K105" s="26"/>
      <c r="L105" s="26"/>
    </row>
    <row r="106" spans="1:12" s="1" customFormat="1" ht="19.5" customHeight="1" x14ac:dyDescent="0.25">
      <c r="A106"/>
      <c r="B106"/>
      <c r="D106"/>
      <c r="E106"/>
      <c r="F106"/>
      <c r="G106" s="79"/>
      <c r="H106"/>
      <c r="I106" s="25"/>
      <c r="J106" s="26"/>
      <c r="K106" s="26"/>
      <c r="L106" s="26"/>
    </row>
    <row r="109" spans="1:12" ht="15" customHeight="1" x14ac:dyDescent="0.25"/>
    <row r="118" ht="15" customHeight="1" x14ac:dyDescent="0.25"/>
    <row r="128" ht="15" customHeight="1" x14ac:dyDescent="0.25"/>
  </sheetData>
  <mergeCells count="60">
    <mergeCell ref="A1:H1"/>
    <mergeCell ref="A2:H2"/>
    <mergeCell ref="A3:H3"/>
    <mergeCell ref="A85:H85"/>
    <mergeCell ref="A89:H89"/>
    <mergeCell ref="A19:A24"/>
    <mergeCell ref="B80:B84"/>
    <mergeCell ref="A80:A84"/>
    <mergeCell ref="B35:B40"/>
    <mergeCell ref="A15:A17"/>
    <mergeCell ref="B15:B17"/>
    <mergeCell ref="A35:A40"/>
    <mergeCell ref="B42:B47"/>
    <mergeCell ref="D6:G6"/>
    <mergeCell ref="A4:H4"/>
    <mergeCell ref="A65:A67"/>
    <mergeCell ref="B65:B67"/>
    <mergeCell ref="A75:A78"/>
    <mergeCell ref="B75:B78"/>
    <mergeCell ref="A74:H74"/>
    <mergeCell ref="A6:A7"/>
    <mergeCell ref="B6:B7"/>
    <mergeCell ref="H6:H7"/>
    <mergeCell ref="C6:C7"/>
    <mergeCell ref="A5:H5"/>
    <mergeCell ref="A8:H8"/>
    <mergeCell ref="A54:A59"/>
    <mergeCell ref="A18:H18"/>
    <mergeCell ref="B19:B24"/>
    <mergeCell ref="I86:I90"/>
    <mergeCell ref="A28:A33"/>
    <mergeCell ref="B28:B33"/>
    <mergeCell ref="A25:A26"/>
    <mergeCell ref="B25:B26"/>
    <mergeCell ref="A27:H27"/>
    <mergeCell ref="A34:H34"/>
    <mergeCell ref="A41:H41"/>
    <mergeCell ref="A79:H79"/>
    <mergeCell ref="A48:A53"/>
    <mergeCell ref="B48:B53"/>
    <mergeCell ref="I74:I79"/>
    <mergeCell ref="I67:I70"/>
    <mergeCell ref="I48:I53"/>
    <mergeCell ref="A68:A73"/>
    <mergeCell ref="B68:B73"/>
    <mergeCell ref="A99:A100"/>
    <mergeCell ref="B99:B100"/>
    <mergeCell ref="A95:A98"/>
    <mergeCell ref="B95:B98"/>
    <mergeCell ref="B90:B92"/>
    <mergeCell ref="A90:A92"/>
    <mergeCell ref="A93:H93"/>
    <mergeCell ref="A86:A88"/>
    <mergeCell ref="B86:B88"/>
    <mergeCell ref="B9:B14"/>
    <mergeCell ref="A9:A14"/>
    <mergeCell ref="A61:A64"/>
    <mergeCell ref="B61:B64"/>
    <mergeCell ref="A42:A47"/>
    <mergeCell ref="B54:B5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e</dc:creator>
  <cp:lastModifiedBy>ivarsenal</cp:lastModifiedBy>
  <cp:lastPrinted>2019-03-05T07:27:32Z</cp:lastPrinted>
  <dcterms:created xsi:type="dcterms:W3CDTF">2019-02-19T10:40:55Z</dcterms:created>
  <dcterms:modified xsi:type="dcterms:W3CDTF">2019-10-24T12:53:58Z</dcterms:modified>
</cp:coreProperties>
</file>